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s300\共有サーバー\総務部\総務課\R労働保険\労働保険年度更新\R07\①年度更新案内\"/>
    </mc:Choice>
  </mc:AlternateContent>
  <bookViews>
    <workbookView xWindow="0" yWindow="0" windowWidth="28800" windowHeight="12450" firstSheet="1" activeTab="1"/>
  </bookViews>
  <sheets>
    <sheet name="Sheet1" sheetId="4" state="hidden" r:id="rId1"/>
    <sheet name="労働保険料算定基礎賃金報告 (労災保険のみ) " sheetId="6" r:id="rId2"/>
    <sheet name="労働保険料算定基礎賃金報告 (記入例　労災保険) " sheetId="5" r:id="rId3"/>
    <sheet name="留意事項" sheetId="8" r:id="rId4"/>
  </sheets>
  <externalReferences>
    <externalReference r:id="rId5"/>
    <externalReference r:id="rId6"/>
  </externalReferences>
  <definedNames>
    <definedName name="_xlnm.Print_Area" localSheetId="2">'労働保険料算定基礎賃金報告 (記入例　労災保険) '!$A$1:$CR$54</definedName>
    <definedName name="_xlnm.Print_Area" localSheetId="1">'労働保険料算定基礎賃金報告 (労災保険のみ) '!$A$1:$CR$54</definedName>
    <definedName name="tuki">[1]Sheet1!$A$1:$A$12</definedName>
    <definedName name="回答" localSheetId="3">[2]Sheet1!$C$19:$C$20</definedName>
    <definedName name="回答">Sheet1!$C$19:$C$20</definedName>
    <definedName name="基礎額" localSheetId="3">[2]Sheet1!$A$19:$A$34</definedName>
    <definedName name="基礎額">Sheet1!$A$19:$A$34</definedName>
    <definedName name="基礎額表">Sheet1!$C$1:$O$17</definedName>
    <definedName name="月数" localSheetId="3">[2]Sheet1!$A$1:$A$12</definedName>
    <definedName name="月数">Sheet1!$A$1:$A$12</definedName>
    <definedName name="有無" localSheetId="3">[2]Sheet1!$A$14:$A$15</definedName>
    <definedName name="有無">Sheet1!$A$14:$A$15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 i="6" l="1"/>
  <c r="AJ29" i="5"/>
  <c r="BR47" i="5" l="1"/>
  <c r="T32" i="6" l="1"/>
  <c r="T50" i="6"/>
  <c r="T48" i="6"/>
  <c r="T46" i="6"/>
  <c r="T44" i="6"/>
  <c r="T42" i="6"/>
  <c r="T40" i="6"/>
  <c r="T38" i="6"/>
  <c r="T36" i="6"/>
  <c r="T34" i="6"/>
  <c r="T32" i="5"/>
  <c r="AR50" i="6" l="1"/>
  <c r="AR48" i="6"/>
  <c r="BR47" i="6"/>
  <c r="AR46" i="6"/>
  <c r="AR44" i="6"/>
  <c r="BQ42" i="6"/>
  <c r="AR42" i="6"/>
  <c r="AR40" i="6"/>
  <c r="AR38" i="6"/>
  <c r="AR36" i="6"/>
  <c r="AR34" i="6"/>
  <c r="AR32" i="6"/>
  <c r="AS52" i="6" s="1"/>
  <c r="L29" i="6"/>
  <c r="AT25" i="6"/>
  <c r="AQ25" i="6"/>
  <c r="AT24" i="6"/>
  <c r="AQ24" i="6"/>
  <c r="AT23" i="6"/>
  <c r="AQ23" i="6"/>
  <c r="AT22" i="6"/>
  <c r="AQ22" i="6"/>
  <c r="AT21" i="6"/>
  <c r="AQ21" i="6"/>
  <c r="AT20" i="6"/>
  <c r="AQ20" i="6"/>
  <c r="AT19" i="6"/>
  <c r="AQ19" i="6"/>
  <c r="AT18" i="6"/>
  <c r="AQ18" i="6"/>
  <c r="AT17" i="6"/>
  <c r="AQ17" i="6"/>
  <c r="AT16" i="6"/>
  <c r="AQ16" i="6"/>
  <c r="AT15" i="6"/>
  <c r="AQ15" i="6"/>
  <c r="AT14" i="6"/>
  <c r="AQ14" i="6"/>
  <c r="AT13" i="6"/>
  <c r="AQ13" i="6"/>
  <c r="AT12" i="6"/>
  <c r="AQ12" i="6"/>
  <c r="AT11" i="6"/>
  <c r="AQ11" i="6"/>
  <c r="AT10" i="6"/>
  <c r="AT27" i="6" s="1"/>
  <c r="BJ34" i="6" s="1"/>
  <c r="AQ10" i="6"/>
  <c r="U52" i="6" l="1"/>
  <c r="BR34" i="6" s="1"/>
  <c r="BZ34" i="6" s="1"/>
  <c r="T50" i="5"/>
  <c r="AR50" i="5"/>
  <c r="AR48" i="5"/>
  <c r="AR46" i="5"/>
  <c r="AR44" i="5"/>
  <c r="AR42" i="5"/>
  <c r="AR40" i="5"/>
  <c r="AR38" i="5"/>
  <c r="AR36" i="5"/>
  <c r="AR34" i="5"/>
  <c r="AR32" i="5"/>
  <c r="T48" i="5"/>
  <c r="T46" i="5"/>
  <c r="T44" i="5"/>
  <c r="T42" i="5"/>
  <c r="T40" i="5"/>
  <c r="T38" i="5"/>
  <c r="T36" i="5"/>
  <c r="T34" i="5"/>
  <c r="L29" i="5" l="1"/>
  <c r="AT25" i="5"/>
  <c r="AQ25" i="5"/>
  <c r="AT24" i="5"/>
  <c r="AQ24" i="5"/>
  <c r="AT23" i="5"/>
  <c r="AQ23" i="5"/>
  <c r="AT22" i="5"/>
  <c r="AQ22" i="5"/>
  <c r="AT21" i="5"/>
  <c r="AQ21" i="5"/>
  <c r="AT20" i="5"/>
  <c r="AQ20" i="5"/>
  <c r="AT19" i="5"/>
  <c r="AQ19" i="5"/>
  <c r="AT18" i="5"/>
  <c r="AQ18" i="5"/>
  <c r="AT17" i="5"/>
  <c r="AQ17" i="5"/>
  <c r="AT16" i="5"/>
  <c r="AQ16" i="5"/>
  <c r="AT15" i="5"/>
  <c r="AQ15" i="5"/>
  <c r="AT14" i="5"/>
  <c r="AQ14" i="5"/>
  <c r="AT13" i="5"/>
  <c r="AQ13" i="5"/>
  <c r="AT12" i="5"/>
  <c r="AQ12" i="5"/>
  <c r="AT11" i="5"/>
  <c r="AQ11" i="5"/>
  <c r="AT10" i="5"/>
  <c r="AQ10" i="5"/>
  <c r="AT27" i="5" l="1"/>
  <c r="BJ34" i="5" s="1"/>
  <c r="U52" i="5"/>
  <c r="BR34" i="5" s="1"/>
  <c r="AS52" i="5"/>
  <c r="BZ34" i="5" l="1"/>
  <c r="BQ42" i="5"/>
</calcChain>
</file>

<file path=xl/sharedStrings.xml><?xml version="1.0" encoding="utf-8"?>
<sst xmlns="http://schemas.openxmlformats.org/spreadsheetml/2006/main" count="661" uniqueCount="171">
  <si>
    <t>　　組様式第4号</t>
    <rPh sb="2" eb="3">
      <t>ソシキ</t>
    </rPh>
    <rPh sb="3" eb="5">
      <t>ヨウシキ</t>
    </rPh>
    <rPh sb="5" eb="8">
      <t>ダイ４ゴウ</t>
    </rPh>
    <phoneticPr fontId="5"/>
  </si>
  <si>
    <t>令和</t>
    <rPh sb="0" eb="1">
      <t>レイ</t>
    </rPh>
    <rPh sb="1" eb="2">
      <t>ワ</t>
    </rPh>
    <phoneticPr fontId="5"/>
  </si>
  <si>
    <t>年度</t>
    <rPh sb="0" eb="2">
      <t>ネンド</t>
    </rPh>
    <phoneticPr fontId="5"/>
  </si>
  <si>
    <t>労働保険料算定基礎賃金等の報告</t>
    <rPh sb="0" eb="2">
      <t>ロウドウ</t>
    </rPh>
    <rPh sb="2" eb="5">
      <t>ホケンリョウ</t>
    </rPh>
    <rPh sb="5" eb="7">
      <t>サンテイ</t>
    </rPh>
    <rPh sb="7" eb="9">
      <t>キソ</t>
    </rPh>
    <rPh sb="9" eb="11">
      <t>チンギン</t>
    </rPh>
    <rPh sb="11" eb="12">
      <t>トウ</t>
    </rPh>
    <rPh sb="13" eb="15">
      <t>ホウコク</t>
    </rPh>
    <phoneticPr fontId="5"/>
  </si>
  <si>
    <t>府県</t>
    <rPh sb="0" eb="1">
      <t>フ</t>
    </rPh>
    <rPh sb="1" eb="2">
      <t>ケン</t>
    </rPh>
    <phoneticPr fontId="5"/>
  </si>
  <si>
    <t>所轄</t>
    <rPh sb="0" eb="2">
      <t>ショカツ</t>
    </rPh>
    <phoneticPr fontId="5"/>
  </si>
  <si>
    <t>管轄</t>
    <rPh sb="0" eb="2">
      <t>カンカツ</t>
    </rPh>
    <phoneticPr fontId="5"/>
  </si>
  <si>
    <t>基 幹 番 号</t>
    <rPh sb="0" eb="3">
      <t>キカン</t>
    </rPh>
    <rPh sb="4" eb="7">
      <t>バンゴウ</t>
    </rPh>
    <phoneticPr fontId="5"/>
  </si>
  <si>
    <t>枝番号</t>
    <rPh sb="0" eb="1">
      <t>エダ</t>
    </rPh>
    <rPh sb="1" eb="3">
      <t>バンゴウ</t>
    </rPh>
    <phoneticPr fontId="5"/>
  </si>
  <si>
    <t>事業の名称</t>
    <rPh sb="0" eb="2">
      <t>ジギョウ</t>
    </rPh>
    <rPh sb="3" eb="5">
      <t>メイショウ</t>
    </rPh>
    <phoneticPr fontId="5"/>
  </si>
  <si>
    <t>ＴＥＬ</t>
    <phoneticPr fontId="5"/>
  </si>
  <si>
    <t>0</t>
    <phoneticPr fontId="5"/>
  </si>
  <si>
    <t>1</t>
    <phoneticPr fontId="5"/>
  </si>
  <si>
    <t>9</t>
    <phoneticPr fontId="5"/>
  </si>
  <si>
    <t>3</t>
    <phoneticPr fontId="5"/>
  </si>
  <si>
    <t>7</t>
    <phoneticPr fontId="5"/>
  </si>
  <si>
    <t>4</t>
    <phoneticPr fontId="5"/>
  </si>
  <si>
    <t>6</t>
    <phoneticPr fontId="5"/>
  </si>
  <si>
    <t>事業の所在地</t>
    <rPh sb="0" eb="2">
      <t>ジギョウ</t>
    </rPh>
    <rPh sb="3" eb="6">
      <t>ショザイチ</t>
    </rPh>
    <phoneticPr fontId="5"/>
  </si>
  <si>
    <t>事業主の氏名</t>
    <rPh sb="0" eb="3">
      <t>ジギョウヌシ</t>
    </rPh>
    <rPh sb="4" eb="6">
      <t>シメイ</t>
    </rPh>
    <phoneticPr fontId="5"/>
  </si>
  <si>
    <t>労　災　保　険　対　象　労　働　者　数　及　び　賃　金</t>
    <rPh sb="0" eb="3">
      <t>ロウサイ</t>
    </rPh>
    <rPh sb="4" eb="7">
      <t>ホケン</t>
    </rPh>
    <rPh sb="8" eb="11">
      <t>タイショウ</t>
    </rPh>
    <rPh sb="12" eb="17">
      <t>ロウドウシャ</t>
    </rPh>
    <rPh sb="18" eb="19">
      <t>スウ</t>
    </rPh>
    <rPh sb="20" eb="21">
      <t>オヨ</t>
    </rPh>
    <rPh sb="24" eb="27">
      <t>チンギン</t>
    </rPh>
    <phoneticPr fontId="5"/>
  </si>
  <si>
    <t>年</t>
    <rPh sb="0" eb="1">
      <t>トシ</t>
    </rPh>
    <phoneticPr fontId="5"/>
  </si>
  <si>
    <t>月</t>
    <rPh sb="0" eb="1">
      <t>ツキ</t>
    </rPh>
    <phoneticPr fontId="5"/>
  </si>
  <si>
    <t>人</t>
    <rPh sb="0" eb="1">
      <t>ヒト</t>
    </rPh>
    <phoneticPr fontId="5"/>
  </si>
  <si>
    <t>円</t>
    <rPh sb="0" eb="1">
      <t>エン</t>
    </rPh>
    <phoneticPr fontId="5"/>
  </si>
  <si>
    <t>賞与等</t>
    <rPh sb="0" eb="2">
      <t>ショウヨ</t>
    </rPh>
    <rPh sb="2" eb="3">
      <t>トウ</t>
    </rPh>
    <phoneticPr fontId="5"/>
  </si>
  <si>
    <t>ⓑ</t>
    <phoneticPr fontId="5"/>
  </si>
  <si>
    <t>特 別 加 入 者</t>
    <rPh sb="0" eb="3">
      <t>トクベツ</t>
    </rPh>
    <rPh sb="4" eb="9">
      <t>カニュウシャ</t>
    </rPh>
    <phoneticPr fontId="5"/>
  </si>
  <si>
    <t>承認された給付基礎日額</t>
    <rPh sb="0" eb="2">
      <t>ショウニン</t>
    </rPh>
    <rPh sb="5" eb="7">
      <t>キュウフ</t>
    </rPh>
    <rPh sb="7" eb="9">
      <t>キソ</t>
    </rPh>
    <rPh sb="9" eb="11">
      <t>ニチガク</t>
    </rPh>
    <phoneticPr fontId="5"/>
  </si>
  <si>
    <t>保険料算定基礎額</t>
    <rPh sb="0" eb="3">
      <t>ホケンリョウ</t>
    </rPh>
    <rPh sb="3" eb="5">
      <t>サンテイ</t>
    </rPh>
    <rPh sb="5" eb="7">
      <t>キソ</t>
    </rPh>
    <rPh sb="7" eb="8">
      <t>ガク</t>
    </rPh>
    <phoneticPr fontId="5"/>
  </si>
  <si>
    <t>氏　　　名</t>
    <rPh sb="0" eb="5">
      <t>シメイ</t>
    </rPh>
    <phoneticPr fontId="5"/>
  </si>
  <si>
    <t>希望する給付基礎日額</t>
    <rPh sb="0" eb="2">
      <t>キボウ</t>
    </rPh>
    <rPh sb="4" eb="6">
      <t>キュウフ</t>
    </rPh>
    <rPh sb="6" eb="8">
      <t>キソ</t>
    </rPh>
    <rPh sb="8" eb="10">
      <t>ニチガク</t>
    </rPh>
    <phoneticPr fontId="5"/>
  </si>
  <si>
    <t>ⓒ</t>
    <phoneticPr fontId="5"/>
  </si>
  <si>
    <t>１</t>
    <phoneticPr fontId="5"/>
  </si>
  <si>
    <t>5</t>
    <phoneticPr fontId="5"/>
  </si>
  <si>
    <t>イ. す　る　ロ. しない</t>
    <phoneticPr fontId="3"/>
  </si>
  <si>
    <t>（1）常用労働者</t>
    <phoneticPr fontId="5"/>
  </si>
  <si>
    <t>（2）役員で労働者扱いの者</t>
    <phoneticPr fontId="5"/>
  </si>
  <si>
    <t>（3）臨時労働者</t>
    <phoneticPr fontId="5"/>
  </si>
  <si>
    <t>（4）合　　　　計</t>
    <phoneticPr fontId="5"/>
  </si>
  <si>
    <t>(パートタイマー、アルバイト等)</t>
    <phoneticPr fontId="3"/>
  </si>
  <si>
    <t>（(1)＋(2)＋(3)）</t>
    <phoneticPr fontId="3"/>
  </si>
  <si>
    <t>加入
月数</t>
    <rPh sb="0" eb="2">
      <t>カニュウ</t>
    </rPh>
    <rPh sb="3" eb="5">
      <t>ツキスウ</t>
    </rPh>
    <phoneticPr fontId="3"/>
  </si>
  <si>
    <t>有</t>
    <rPh sb="0" eb="1">
      <t>アリ</t>
    </rPh>
    <phoneticPr fontId="3"/>
  </si>
  <si>
    <t>無</t>
    <rPh sb="0" eb="1">
      <t>ナ</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</si>
  <si>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</si>
  <si>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</si>
  <si>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</si>
  <si>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</si>
  <si>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</si>
  <si>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</si>
  <si>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</si>
  <si>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</si>
  <si>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</si>
  <si>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t>
    <phoneticPr fontId="3"/>
  </si>
  <si>
    <t>-</t>
    <phoneticPr fontId="3"/>
  </si>
  <si>
    <t>円</t>
    <phoneticPr fontId="3"/>
  </si>
  <si>
    <t>千円</t>
    <rPh sb="0" eb="2">
      <t>センエン</t>
    </rPh>
    <phoneticPr fontId="3"/>
  </si>
  <si>
    <t>＝</t>
    <phoneticPr fontId="3"/>
  </si>
  <si>
    <t>＋</t>
    <phoneticPr fontId="3"/>
  </si>
  <si>
    <t>千円</t>
    <phoneticPr fontId="3"/>
  </si>
  <si>
    <t>⑩</t>
    <phoneticPr fontId="3"/>
  </si>
  <si>
    <t>円</t>
    <phoneticPr fontId="5"/>
  </si>
  <si>
    <t>〇</t>
    <phoneticPr fontId="3"/>
  </si>
  <si>
    <t>×</t>
    <phoneticPr fontId="3"/>
  </si>
  <si>
    <t>前年同額</t>
    <rPh sb="0" eb="4">
      <t>ゼンネンドウガク</t>
    </rPh>
    <phoneticPr fontId="5"/>
  </si>
  <si>
    <t>前年同額</t>
    <phoneticPr fontId="3"/>
  </si>
  <si>
    <t>労働保険番号</t>
    <phoneticPr fontId="5"/>
  </si>
  <si>
    <t>算定基礎額</t>
    <rPh sb="0" eb="2">
      <t>サンテイ</t>
    </rPh>
    <rPh sb="2" eb="4">
      <t>キソ</t>
    </rPh>
    <rPh sb="4" eb="5">
      <t>ガク</t>
    </rPh>
    <phoneticPr fontId="3"/>
  </si>
  <si>
    <t>　</t>
    <phoneticPr fontId="5"/>
  </si>
  <si>
    <t>　特　掲　事　項</t>
    <rPh sb="1" eb="2">
      <t>トッケイ</t>
    </rPh>
    <rPh sb="3" eb="4">
      <t>ケイジ</t>
    </rPh>
    <rPh sb="5" eb="8">
      <t>ジコウ</t>
    </rPh>
    <phoneticPr fontId="5"/>
  </si>
  <si>
    <t>※ 業 種</t>
    <rPh sb="2" eb="5">
      <t>ギョウシュ</t>
    </rPh>
    <phoneticPr fontId="5"/>
  </si>
  <si>
    <t>ⓐ　合　　計</t>
    <rPh sb="2" eb="3">
      <t>ゴウ</t>
    </rPh>
    <rPh sb="5" eb="6">
      <t>ケイ</t>
    </rPh>
    <phoneticPr fontId="5"/>
  </si>
  <si>
    <t>ⓑ特別加入者</t>
    <rPh sb="1" eb="6">
      <t>トクベツカニュウシャ</t>
    </rPh>
    <phoneticPr fontId="5"/>
  </si>
  <si>
    <t>ⓐ労働者賃金</t>
    <rPh sb="1" eb="6">
      <t>ロウドウシャチンギン</t>
    </rPh>
    <phoneticPr fontId="5"/>
  </si>
  <si>
    <t xml:space="preserve"> 作成者氏名</t>
    <rPh sb="1" eb="4">
      <t>サクセイシャ</t>
    </rPh>
    <rPh sb="4" eb="6">
      <t>シメイ</t>
    </rPh>
    <phoneticPr fontId="5"/>
  </si>
  <si>
    <t>労災保険</t>
    <rPh sb="0" eb="4">
      <t>ロウサイホケン</t>
    </rPh>
    <phoneticPr fontId="3"/>
  </si>
  <si>
    <t>ⓔ</t>
    <phoneticPr fontId="3"/>
  </si>
  <si>
    <t>ⓕ</t>
    <phoneticPr fontId="3"/>
  </si>
  <si>
    <t>算定基礎額（ⓔかⓕ）</t>
    <rPh sb="0" eb="5">
      <t>サンテイキソガク</t>
    </rPh>
    <phoneticPr fontId="5"/>
  </si>
  <si>
    <t>特別加入者　欄</t>
    <rPh sb="0" eb="5">
      <t>トクベツカニュウシャ</t>
    </rPh>
    <rPh sb="6" eb="7">
      <t>ラン</t>
    </rPh>
    <phoneticPr fontId="3"/>
  </si>
  <si>
    <t>076</t>
    <phoneticPr fontId="3"/>
  </si>
  <si>
    <t>8666</t>
    <phoneticPr fontId="3"/>
  </si>
  <si>
    <t>富良野市朝日町３番１号</t>
    <rPh sb="0" eb="4">
      <t>フラノシ</t>
    </rPh>
    <rPh sb="4" eb="7">
      <t>アサヒマチ</t>
    </rPh>
    <rPh sb="8" eb="9">
      <t>バン</t>
    </rPh>
    <rPh sb="10" eb="11">
      <t>ゴウ</t>
    </rPh>
    <phoneticPr fontId="3"/>
  </si>
  <si>
    <t>0167-23-3532</t>
    <phoneticPr fontId="3"/>
  </si>
  <si>
    <t>農協　太郎</t>
    <rPh sb="0" eb="2">
      <t>ノウキョウ</t>
    </rPh>
    <rPh sb="3" eb="5">
      <t>タロウ</t>
    </rPh>
    <phoneticPr fontId="3"/>
  </si>
  <si>
    <t>農協　二郎</t>
    <rPh sb="0" eb="2">
      <t>ノウキョウ</t>
    </rPh>
    <rPh sb="3" eb="5">
      <t>ジロウ</t>
    </rPh>
    <phoneticPr fontId="3"/>
  </si>
  <si>
    <t>農協　三郎</t>
    <rPh sb="0" eb="2">
      <t>ノウキョウ</t>
    </rPh>
    <rPh sb="3" eb="5">
      <t>サブロウ</t>
    </rPh>
    <phoneticPr fontId="3"/>
  </si>
  <si>
    <t>農協　花子</t>
    <rPh sb="0" eb="2">
      <t>ノウキョウ</t>
    </rPh>
    <rPh sb="3" eb="5">
      <t>ハナコ</t>
    </rPh>
    <phoneticPr fontId="3"/>
  </si>
  <si>
    <t>農協　桜</t>
    <rPh sb="0" eb="2">
      <t>ノウキョウ</t>
    </rPh>
    <rPh sb="3" eb="4">
      <t>サクラ</t>
    </rPh>
    <phoneticPr fontId="3"/>
  </si>
  <si>
    <t>農協　梅太郎</t>
    <rPh sb="0" eb="2">
      <t>ノウキョウ</t>
    </rPh>
    <rPh sb="3" eb="6">
      <t>ウメタロウ</t>
    </rPh>
    <phoneticPr fontId="3"/>
  </si>
  <si>
    <t>株式会社　JAふらの</t>
    <phoneticPr fontId="3"/>
  </si>
  <si>
    <t>（2）役員で労働者　　　扱いの者</t>
    <phoneticPr fontId="5"/>
  </si>
  <si>
    <t>×</t>
  </si>
  <si>
    <t>⑦ 事業の概要
（具体的に記入のこと）</t>
    <rPh sb="2" eb="4">
      <t>ジギョウ</t>
    </rPh>
    <rPh sb="5" eb="7">
      <t>ガイヨウ</t>
    </rPh>
    <rPh sb="9" eb="12">
      <t>グタイテキ</t>
    </rPh>
    <rPh sb="13" eb="15">
      <t>キニュウ</t>
    </rPh>
    <phoneticPr fontId="5"/>
  </si>
  <si>
    <t>該当する</t>
    <phoneticPr fontId="3"/>
  </si>
  <si>
    <t>該当しない</t>
  </si>
  <si>
    <t>　</t>
  </si>
  <si>
    <t>中途
加入脱退</t>
    <rPh sb="0" eb="2">
      <t>チュウト</t>
    </rPh>
    <rPh sb="3" eb="5">
      <t>カニュウ</t>
    </rPh>
    <rPh sb="5" eb="7">
      <t>ダッタイ</t>
    </rPh>
    <phoneticPr fontId="3"/>
  </si>
  <si>
    <t>労 災 保 険（労働者賃金＋特別加入者算定基礎額）</t>
    <rPh sb="11" eb="13">
      <t>チンギン</t>
    </rPh>
    <rPh sb="19" eb="24">
      <t>サンテイキソガク</t>
    </rPh>
    <phoneticPr fontId="3"/>
  </si>
  <si>
    <t>労働者賃金</t>
    <rPh sb="0" eb="5">
      <t>ロウドウシャチンギン</t>
    </rPh>
    <phoneticPr fontId="3"/>
  </si>
  <si>
    <t>特別加入者算定基礎額</t>
    <phoneticPr fontId="3"/>
  </si>
  <si>
    <t>円</t>
    <phoneticPr fontId="5"/>
  </si>
  <si>
    <t>円</t>
    <phoneticPr fontId="3"/>
  </si>
  <si>
    <t>6</t>
    <phoneticPr fontId="5"/>
  </si>
  <si>
    <t>【労災保険】　令　和　６　年　度　確　定　賃　金　総　額　</t>
    <rPh sb="1" eb="5">
      <t>ロウサイホケン</t>
    </rPh>
    <phoneticPr fontId="5"/>
  </si>
  <si>
    <t>６</t>
    <phoneticPr fontId="5"/>
  </si>
  <si>
    <t xml:space="preserve"> 令和７年度概算の延納</t>
    <rPh sb="4" eb="8">
      <t>ネンドガイサン</t>
    </rPh>
    <rPh sb="9" eb="11">
      <t>エンノウ</t>
    </rPh>
    <phoneticPr fontId="3"/>
  </si>
  <si>
    <t>令和６年度確定保険料算定</t>
    <rPh sb="0" eb="2">
      <t>レイワ</t>
    </rPh>
    <rPh sb="3" eb="10">
      <t>ネンドカクテイホケンリョウ</t>
    </rPh>
    <rPh sb="10" eb="12">
      <t>サンテイ</t>
    </rPh>
    <phoneticPr fontId="3"/>
  </si>
  <si>
    <t>令和７年度　賃金総額の見込（概算保険料算定）</t>
    <rPh sb="14" eb="19">
      <t>ガイサンホケンリョウ</t>
    </rPh>
    <rPh sb="19" eb="21">
      <t>サンテイ</t>
    </rPh>
    <phoneticPr fontId="3"/>
  </si>
  <si>
    <t>　〔 留 意 事 項 〕</t>
    <phoneticPr fontId="5"/>
  </si>
  <si>
    <t>賃金総額</t>
    <rPh sb="0" eb="2">
      <t>チンギン</t>
    </rPh>
    <rPh sb="2" eb="4">
      <t>ソウガク</t>
    </rPh>
    <phoneticPr fontId="5"/>
  </si>
  <si>
    <t>区分</t>
    <rPh sb="0" eb="2">
      <t>クブン</t>
    </rPh>
    <phoneticPr fontId="5"/>
  </si>
  <si>
    <t>労　　　災　　　保　　　険</t>
    <rPh sb="0" eb="1">
      <t>ロウ</t>
    </rPh>
    <rPh sb="4" eb="5">
      <t>サイ</t>
    </rPh>
    <rPh sb="8" eb="9">
      <t>ホ</t>
    </rPh>
    <rPh sb="12" eb="13">
      <t>ケン</t>
    </rPh>
    <phoneticPr fontId="5"/>
  </si>
  <si>
    <t xml:space="preserve">法人の役員等 </t>
    <rPh sb="0" eb="1">
      <t>ホウ</t>
    </rPh>
    <rPh sb="1" eb="2">
      <t>ヒト</t>
    </rPh>
    <rPh sb="3" eb="4">
      <t>ヤク</t>
    </rPh>
    <rPh sb="4" eb="5">
      <t>イン</t>
    </rPh>
    <rPh sb="5" eb="6">
      <t>トウ</t>
    </rPh>
    <phoneticPr fontId="5"/>
  </si>
  <si>
    <t>　原則として被保険者となりません。</t>
    <rPh sb="1" eb="3">
      <t>ゲンソク</t>
    </rPh>
    <rPh sb="6" eb="10">
      <t>ヒホケンシャ</t>
    </rPh>
    <phoneticPr fontId="5"/>
  </si>
  <si>
    <t>賃金総額に算入するもの</t>
    <rPh sb="0" eb="2">
      <t>チンギン</t>
    </rPh>
    <rPh sb="2" eb="4">
      <t>ソウガク</t>
    </rPh>
    <rPh sb="5" eb="7">
      <t>サンニュウ</t>
    </rPh>
    <phoneticPr fontId="5"/>
  </si>
  <si>
    <t>賃金総額に算入しないもの</t>
    <rPh sb="0" eb="2">
      <t>チンギン</t>
    </rPh>
    <rPh sb="2" eb="4">
      <t>ソウガク</t>
    </rPh>
    <rPh sb="5" eb="7">
      <t>サンニュウ</t>
    </rPh>
    <phoneticPr fontId="5"/>
  </si>
  <si>
    <t>○基本給・固定給等基本賃金</t>
    <rPh sb="1" eb="4">
      <t>キホンキュウ</t>
    </rPh>
    <rPh sb="5" eb="8">
      <t>コテイキュウ</t>
    </rPh>
    <rPh sb="8" eb="9">
      <t>トウ</t>
    </rPh>
    <rPh sb="9" eb="11">
      <t>キホン</t>
    </rPh>
    <rPh sb="11" eb="13">
      <t>チンギン</t>
    </rPh>
    <phoneticPr fontId="5"/>
  </si>
  <si>
    <t>○休業補償費（法定額を上回る差額分を含
　む）</t>
    <rPh sb="1" eb="3">
      <t>キュウギョウ</t>
    </rPh>
    <rPh sb="3" eb="5">
      <t>ホショウ</t>
    </rPh>
    <rPh sb="5" eb="6">
      <t>ヒ</t>
    </rPh>
    <phoneticPr fontId="5"/>
  </si>
  <si>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5"/>
  </si>
  <si>
    <t>○扶養手当・家族手当等</t>
    <rPh sb="1" eb="3">
      <t>フヨウ</t>
    </rPh>
    <rPh sb="3" eb="5">
      <t>テアテ</t>
    </rPh>
    <rPh sb="6" eb="8">
      <t>カゾク</t>
    </rPh>
    <rPh sb="8" eb="10">
      <t>テアテ</t>
    </rPh>
    <rPh sb="10" eb="11">
      <t>トウ</t>
    </rPh>
    <phoneticPr fontId="5"/>
  </si>
  <si>
    <t>○結婚祝金</t>
    <rPh sb="1" eb="3">
      <t>ケッコン</t>
    </rPh>
    <rPh sb="3" eb="4">
      <t>イワ</t>
    </rPh>
    <rPh sb="4" eb="5">
      <t>キン</t>
    </rPh>
    <phoneticPr fontId="5"/>
  </si>
  <si>
    <t>○宿直、日直手当</t>
    <rPh sb="1" eb="2">
      <t>ヤド</t>
    </rPh>
    <rPh sb="2" eb="3">
      <t>チョク</t>
    </rPh>
    <rPh sb="4" eb="6">
      <t>ニッチョク</t>
    </rPh>
    <rPh sb="6" eb="8">
      <t>テアテ</t>
    </rPh>
    <phoneticPr fontId="5"/>
  </si>
  <si>
    <t>○死亡弔慰金</t>
    <rPh sb="1" eb="3">
      <t>シボウ</t>
    </rPh>
    <rPh sb="3" eb="6">
      <t>チョウイキン</t>
    </rPh>
    <phoneticPr fontId="5"/>
  </si>
  <si>
    <t>○役職手当・管理職手当等</t>
    <rPh sb="1" eb="3">
      <t>ヤクショク</t>
    </rPh>
    <rPh sb="3" eb="5">
      <t>テアテ</t>
    </rPh>
    <rPh sb="6" eb="8">
      <t>カンリ</t>
    </rPh>
    <rPh sb="8" eb="9">
      <t>ショク</t>
    </rPh>
    <rPh sb="9" eb="11">
      <t>テアテ</t>
    </rPh>
    <rPh sb="11" eb="12">
      <t>トウ</t>
    </rPh>
    <phoneticPr fontId="5"/>
  </si>
  <si>
    <t>○災害見舞金</t>
    <rPh sb="1" eb="3">
      <t>サイガイ</t>
    </rPh>
    <rPh sb="3" eb="5">
      <t>ミマイ</t>
    </rPh>
    <rPh sb="5" eb="6">
      <t>キン</t>
    </rPh>
    <phoneticPr fontId="5"/>
  </si>
  <si>
    <t>○地域手当（寒冷地手当、地方手当等）</t>
    <rPh sb="1" eb="3">
      <t>チイキ</t>
    </rPh>
    <rPh sb="3" eb="5">
      <t>テアテ</t>
    </rPh>
    <rPh sb="6" eb="9">
      <t>カンレイチ</t>
    </rPh>
    <rPh sb="9" eb="11">
      <t>テアテ</t>
    </rPh>
    <rPh sb="12" eb="14">
      <t>チホウ</t>
    </rPh>
    <rPh sb="14" eb="16">
      <t>テアテ</t>
    </rPh>
    <rPh sb="16" eb="17">
      <t>トウ</t>
    </rPh>
    <phoneticPr fontId="5"/>
  </si>
  <si>
    <t>○解雇予告手当（労働基準法第20条の規定
　に基づくもの）</t>
    <rPh sb="1" eb="3">
      <t>カイコ</t>
    </rPh>
    <rPh sb="3" eb="5">
      <t>ヨコク</t>
    </rPh>
    <rPh sb="5" eb="7">
      <t>テアテ</t>
    </rPh>
    <phoneticPr fontId="5"/>
  </si>
  <si>
    <t>○住宅手当</t>
    <rPh sb="1" eb="3">
      <t>ジュウタク</t>
    </rPh>
    <rPh sb="3" eb="5">
      <t>テアテ</t>
    </rPh>
    <phoneticPr fontId="5"/>
  </si>
  <si>
    <t>○教育手当</t>
    <rPh sb="1" eb="3">
      <t>キョウイク</t>
    </rPh>
    <rPh sb="3" eb="5">
      <t>テアテ</t>
    </rPh>
    <phoneticPr fontId="5"/>
  </si>
  <si>
    <t>○年功慰労金</t>
    <rPh sb="1" eb="3">
      <t>ネンコウ</t>
    </rPh>
    <rPh sb="3" eb="6">
      <t>イロウキン</t>
    </rPh>
    <phoneticPr fontId="5"/>
  </si>
  <si>
    <t>○単身赴任手当</t>
    <rPh sb="1" eb="3">
      <t>タンシン</t>
    </rPh>
    <rPh sb="3" eb="5">
      <t>フニン</t>
    </rPh>
    <rPh sb="5" eb="7">
      <t>テアテ</t>
    </rPh>
    <phoneticPr fontId="5"/>
  </si>
  <si>
    <t>○出張旅費・宿泊費等（実費弁償的なもの）</t>
    <rPh sb="1" eb="3">
      <t>シュッチョウ</t>
    </rPh>
    <rPh sb="3" eb="5">
      <t>リョヒ</t>
    </rPh>
    <rPh sb="6" eb="9">
      <t>シュクハクヒ</t>
    </rPh>
    <rPh sb="9" eb="10">
      <t>トウ</t>
    </rPh>
    <rPh sb="13" eb="15">
      <t>ベンショウ</t>
    </rPh>
    <phoneticPr fontId="5"/>
  </si>
  <si>
    <t>○技能手当</t>
    <rPh sb="1" eb="3">
      <t>ギノウ</t>
    </rPh>
    <rPh sb="3" eb="5">
      <t>テアテ</t>
    </rPh>
    <phoneticPr fontId="5"/>
  </si>
  <si>
    <t>○制服（交通従業員の制服、工員の作業服
　等、業務上必要なもの）</t>
    <rPh sb="1" eb="3">
      <t>セイフク</t>
    </rPh>
    <phoneticPr fontId="5"/>
  </si>
  <si>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5"/>
  </si>
  <si>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5"/>
  </si>
  <si>
    <t>同居の親族</t>
    <rPh sb="0" eb="2">
      <t>ドウキョ</t>
    </rPh>
    <rPh sb="3" eb="5">
      <t>シンゾク</t>
    </rPh>
    <phoneticPr fontId="5"/>
  </si>
  <si>
    <t>○奨励手当（精・皆勤手当等）</t>
    <rPh sb="1" eb="3">
      <t>ショウレイ</t>
    </rPh>
    <rPh sb="3" eb="5">
      <t>テアテ</t>
    </rPh>
    <rPh sb="12" eb="13">
      <t>トウ</t>
    </rPh>
    <phoneticPr fontId="5"/>
  </si>
  <si>
    <t>○物価手当</t>
    <rPh sb="1" eb="3">
      <t>ブッカ</t>
    </rPh>
    <rPh sb="3" eb="5">
      <t>テアテ</t>
    </rPh>
    <phoneticPr fontId="5"/>
  </si>
  <si>
    <t>○調整手当</t>
    <rPh sb="1" eb="3">
      <t>チョウセイ</t>
    </rPh>
    <rPh sb="3" eb="5">
      <t>テアテ</t>
    </rPh>
    <phoneticPr fontId="5"/>
  </si>
  <si>
    <t>○賞与</t>
    <rPh sb="1" eb="3">
      <t>ショウヨ</t>
    </rPh>
    <phoneticPr fontId="5"/>
  </si>
  <si>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5"/>
  </si>
  <si>
    <t>○通勤手当（非課税分を含む）</t>
    <rPh sb="1" eb="3">
      <t>ツウキン</t>
    </rPh>
    <rPh sb="3" eb="5">
      <t>テアテ</t>
    </rPh>
    <phoneticPr fontId="5"/>
  </si>
  <si>
    <t>○定期券、回数券等</t>
    <rPh sb="1" eb="4">
      <t>テイキケン</t>
    </rPh>
    <rPh sb="5" eb="7">
      <t>カイスウ</t>
    </rPh>
    <rPh sb="7" eb="8">
      <t>ケン</t>
    </rPh>
    <rPh sb="8" eb="9">
      <t>トウ</t>
    </rPh>
    <phoneticPr fontId="5"/>
  </si>
  <si>
    <t>○休業手当（労働基準法第26条の規定に
　基づくもの）</t>
    <rPh sb="1" eb="3">
      <t>キュウギョウ</t>
    </rPh>
    <rPh sb="3" eb="5">
      <t>テアテ</t>
    </rPh>
    <phoneticPr fontId="5"/>
  </si>
  <si>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5"/>
  </si>
  <si>
    <t>○住居の利益（一部の社員に社宅等の貸与
　を行っているが、他の者に均衡給与が支
　給されない場合）</t>
    <rPh sb="1" eb="3">
      <t>ジュウキョ</t>
    </rPh>
    <rPh sb="4" eb="6">
      <t>リエキ</t>
    </rPh>
    <phoneticPr fontId="5"/>
  </si>
  <si>
    <t>○チップ（奉仕料の配分として事業主か
　ら受けるもの）</t>
    <phoneticPr fontId="5"/>
  </si>
  <si>
    <t>○退職金（退職を事由として支払われるも
　のであって、退職時に支払われるもの又
　は事業主の都合等により退職前に一時金
　として支払われるもの）</t>
    <rPh sb="1" eb="4">
      <t>タイショクキン</t>
    </rPh>
    <phoneticPr fontId="5"/>
  </si>
  <si>
    <r>
      <t xml:space="preserve">短時間就労者
</t>
    </r>
    <r>
      <rPr>
        <sz val="6"/>
        <rFont val="ＭＳ Ｐ明朝"/>
        <family val="1"/>
        <charset val="128"/>
      </rPr>
      <t>(パート・タイマー)</t>
    </r>
    <rPh sb="0" eb="3">
      <t>タンジカン</t>
    </rPh>
    <rPh sb="3" eb="6">
      <t>シュウロウシャ</t>
    </rPh>
    <phoneticPr fontId="5"/>
  </si>
  <si>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5"/>
  </si>
  <si>
    <t>○住居の利益（社宅等の貸与を行ってい
　る場合のうち貸与を受けない者に対し
　均衡上住宅手当を支給する場合）</t>
    <rPh sb="1" eb="3">
      <t>ジュウキョ</t>
    </rPh>
    <rPh sb="4" eb="6">
      <t>リエキ</t>
    </rPh>
    <phoneticPr fontId="5"/>
  </si>
  <si>
    <t>○いわゆる前払い退職金（労働者が在職
　中に、退職金相当額の全部又は一部を
　給与や賞与に上乗せするなど前払いさ
　れるもの）</t>
    <rPh sb="5" eb="7">
      <t>マエバラ</t>
    </rPh>
    <rPh sb="8" eb="11">
      <t>タイショクキン</t>
    </rPh>
    <phoneticPr fontId="5"/>
  </si>
  <si>
    <t>派遣労働者</t>
    <rPh sb="0" eb="2">
      <t>ハケン</t>
    </rPh>
    <rPh sb="2" eb="5">
      <t>ロウドウシャ</t>
    </rPh>
    <phoneticPr fontId="5"/>
  </si>
  <si>
    <t>○社会保険適用促進手当</t>
    <rPh sb="1" eb="3">
      <t>シャカイ</t>
    </rPh>
    <rPh sb="3" eb="5">
      <t>ホケン</t>
    </rPh>
    <rPh sb="5" eb="7">
      <t>テキヨウ</t>
    </rPh>
    <rPh sb="7" eb="9">
      <t>ソクシン</t>
    </rPh>
    <rPh sb="9" eb="11">
      <t>テアテ</t>
    </rPh>
    <phoneticPr fontId="5"/>
  </si>
  <si>
    <t>高年齢  　労働者</t>
    <rPh sb="0" eb="3">
      <t>コウネンレイ</t>
    </rPh>
    <rPh sb="6" eb="9">
      <t>ロウドウシャ</t>
    </rPh>
    <phoneticPr fontId="5"/>
  </si>
  <si>
    <t xml:space="preserve">　賃金とは、賃金、給与、手当、賞与など名称のいかんを問わず労働の対償として事業主が労働者に支払うすべてのものをいい、一般的には、労働協約、就業規則、労働契約などにより、その支払が事業主に義務づけられているものです。
　また、現物給付については、原則として所定の現金給与の代わりに支給するもの、つまり、その支給によって現金給付が減額されるものや労働協約において支給が約束されているものは賃金となります。
　このような現物給付でも、代金を徴収するものや福利厚生とみなされるものは原則として賃金とはなりません。
　なお、下の「労働保険料等の算定基礎となる賃金早見表（例示）」を参照してください。
</t>
    <rPh sb="257" eb="258">
      <t>シタ</t>
    </rPh>
    <rPh sb="260" eb="262">
      <t>ロウドウ</t>
    </rPh>
    <rPh sb="262" eb="264">
      <t>ホケン</t>
    </rPh>
    <rPh sb="264" eb="265">
      <t>リョウ</t>
    </rPh>
    <rPh sb="265" eb="266">
      <t>トウ</t>
    </rPh>
    <rPh sb="267" eb="269">
      <t>サンテイ</t>
    </rPh>
    <rPh sb="269" eb="271">
      <t>キソ</t>
    </rPh>
    <rPh sb="274" eb="276">
      <t>チンギン</t>
    </rPh>
    <rPh sb="276" eb="279">
      <t>ハヤミヒョウ</t>
    </rPh>
    <rPh sb="280" eb="282">
      <t>レイジ</t>
    </rPh>
    <phoneticPr fontId="5"/>
  </si>
  <si>
    <t>雇　　 用 　　保 　　険</t>
    <rPh sb="0" eb="1">
      <t>ヤトイ</t>
    </rPh>
    <rPh sb="4" eb="5">
      <t>ヨウ</t>
    </rPh>
    <rPh sb="8" eb="9">
      <t>ホ</t>
    </rPh>
    <rPh sb="12" eb="13">
      <t>ケン</t>
    </rPh>
    <phoneticPr fontId="5"/>
  </si>
  <si>
    <t>㋑　法人の取締役・理事・無限責任社員等の地位にある者であっても、法令・定款等の規定に基づいて業務執行権を有すると認められる者以外の者で、事実上業務執行権を有する取
締役･理事･代表社員等の指揮監督を受けて労働に従事し、その代償として賃金を得ている者は、原則として「労働者」として取り扱います。　　　　　　　　
㋺　法令又は定款の規定によっては業務執行権を有しないと認められる取締役等であっても、取締役会規則その他内部規定によって業務執行権を有する者と認められる者は「労働者」として取り扱いません。
㋩　監査役及び監事は法令上使用人を兼ねることを得ないものとされていますが、事実上一般の労働者と同様に賃金を得て労働に従事している場合には、「労働者」として取り扱い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5" eb="26">
      <t>モノ</t>
    </rPh>
    <rPh sb="32" eb="34">
      <t>ホウレイ</t>
    </rPh>
    <rPh sb="35" eb="37">
      <t>テイカン</t>
    </rPh>
    <rPh sb="37" eb="38">
      <t>トウ</t>
    </rPh>
    <rPh sb="39" eb="41">
      <t>キテイ</t>
    </rPh>
    <rPh sb="42" eb="43">
      <t>モト</t>
    </rPh>
    <rPh sb="48" eb="50">
      <t>シッコウ</t>
    </rPh>
    <rPh sb="50" eb="51">
      <t>ケン</t>
    </rPh>
    <rPh sb="52" eb="53">
      <t>ユウ</t>
    </rPh>
    <rPh sb="56" eb="57">
      <t>ミト</t>
    </rPh>
    <rPh sb="61" eb="62">
      <t>モノ</t>
    </rPh>
    <rPh sb="62" eb="64">
      <t>イガイ</t>
    </rPh>
    <rPh sb="65" eb="66">
      <t>モノ</t>
    </rPh>
    <rPh sb="71" eb="73">
      <t>ギョウム</t>
    </rPh>
    <rPh sb="73" eb="75">
      <t>シッコウ</t>
    </rPh>
    <rPh sb="75" eb="76">
      <t>ケン</t>
    </rPh>
    <rPh sb="77" eb="78">
      <t>ユウ</t>
    </rPh>
    <rPh sb="83" eb="84">
      <t>ヤク</t>
    </rPh>
    <rPh sb="85" eb="87">
      <t>リジ</t>
    </rPh>
    <rPh sb="88" eb="90">
      <t>ダイヒョウ</t>
    </rPh>
    <rPh sb="90" eb="92">
      <t>シャイン</t>
    </rPh>
    <rPh sb="92" eb="93">
      <t>トウ</t>
    </rPh>
    <rPh sb="94" eb="96">
      <t>シキ</t>
    </rPh>
    <rPh sb="96" eb="98">
      <t>カントク</t>
    </rPh>
    <rPh sb="99" eb="100">
      <t>ウ</t>
    </rPh>
    <rPh sb="105" eb="107">
      <t>ジュウジ</t>
    </rPh>
    <rPh sb="111" eb="113">
      <t>ダイショウ</t>
    </rPh>
    <rPh sb="116" eb="118">
      <t>チンギン</t>
    </rPh>
    <rPh sb="119" eb="120">
      <t>エ</t>
    </rPh>
    <rPh sb="123" eb="124">
      <t>モノ</t>
    </rPh>
    <rPh sb="126" eb="128">
      <t>ゲンソク</t>
    </rPh>
    <rPh sb="132" eb="134">
      <t>ロウドウ</t>
    </rPh>
    <rPh sb="134" eb="135">
      <t>シャ</t>
    </rPh>
    <rPh sb="139" eb="140">
      <t>ト</t>
    </rPh>
    <rPh sb="141" eb="142">
      <t>アツカ</t>
    </rPh>
    <rPh sb="302" eb="303">
      <t>エ</t>
    </rPh>
    <phoneticPr fontId="5"/>
  </si>
  <si>
    <t>　取締役で部長・工場長等の職にあって従業員としての身分があり、給与支払の面からみても労働者的性格が強く、雇用関係が明確な者は被保険者となります。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2" eb="54">
      <t>コヨウ</t>
    </rPh>
    <rPh sb="54" eb="56">
      <t>カンケイ</t>
    </rPh>
    <rPh sb="57" eb="59">
      <t>メイカク</t>
    </rPh>
    <rPh sb="60" eb="61">
      <t>モノ</t>
    </rPh>
    <rPh sb="62" eb="63">
      <t>ヒ</t>
    </rPh>
    <rPh sb="63" eb="66">
      <t>ホケンシャ</t>
    </rPh>
    <phoneticPr fontId="5"/>
  </si>
  <si>
    <t>同居の親族は原則として労災保険上の「労働者」に該当しませんが、同居の親族であっても、常時同居の親族以外の労働者を使用する事業において一般事務又は現場作業等に従事、かつ、次の条件を満たすものについては、労災保険上の「労働者」として取り扱います。
　㋑　業務を行うにつき、事業主の指揮命令に従っていることが明確であること。
　㋺　就労の実態が当該事業場における他の労働者と同様であり、賃金もこれに応じて支払われていること。特に(i) 始業及び終業の時刻、休憩時間、休日、休暇等及び(ⅱ) 賃金の決定、計算及び支払の方法、賃金の締切り及び支払の時期等について、就業規則その他これに準ずるものに定めるところにより、その管理が他の労働者と同様になされていること。</t>
    <rPh sb="0" eb="2">
      <t>ドウキョ</t>
    </rPh>
    <rPh sb="3" eb="5">
      <t>シンゾク</t>
    </rPh>
    <rPh sb="6" eb="8">
      <t>ゲンソク</t>
    </rPh>
    <rPh sb="11" eb="13">
      <t>ロウサイ</t>
    </rPh>
    <rPh sb="13" eb="15">
      <t>ホケン</t>
    </rPh>
    <rPh sb="15" eb="16">
      <t>ジョウ</t>
    </rPh>
    <rPh sb="23" eb="25">
      <t>ガイトウ</t>
    </rPh>
    <rPh sb="31" eb="33">
      <t>ドウキョ</t>
    </rPh>
    <rPh sb="34" eb="36">
      <t>シンゾク</t>
    </rPh>
    <rPh sb="42" eb="44">
      <t>ジョウジ</t>
    </rPh>
    <rPh sb="44" eb="46">
      <t>ドウキョ</t>
    </rPh>
    <rPh sb="47" eb="49">
      <t>シンゾク</t>
    </rPh>
    <rPh sb="49" eb="51">
      <t>イガイ</t>
    </rPh>
    <rPh sb="52" eb="55">
      <t>ロウドウシャ</t>
    </rPh>
    <rPh sb="56" eb="58">
      <t>シヨウ</t>
    </rPh>
    <rPh sb="60" eb="62">
      <t>ジギョウ</t>
    </rPh>
    <rPh sb="66" eb="68">
      <t>イッパン</t>
    </rPh>
    <rPh sb="68" eb="70">
      <t>ジム</t>
    </rPh>
    <rPh sb="70" eb="71">
      <t>マタ</t>
    </rPh>
    <rPh sb="72" eb="74">
      <t>ゲンバ</t>
    </rPh>
    <rPh sb="74" eb="76">
      <t>サギョウ</t>
    </rPh>
    <rPh sb="76" eb="77">
      <t>トウ</t>
    </rPh>
    <rPh sb="78" eb="80">
      <t>ジュウジ</t>
    </rPh>
    <rPh sb="84" eb="85">
      <t>ツギ</t>
    </rPh>
    <rPh sb="86" eb="88">
      <t>ジョウケン</t>
    </rPh>
    <rPh sb="89" eb="90">
      <t>ミ</t>
    </rPh>
    <rPh sb="100" eb="102">
      <t>ロウサイ</t>
    </rPh>
    <rPh sb="102" eb="104">
      <t>ホケン</t>
    </rPh>
    <rPh sb="104" eb="105">
      <t>ジョウ</t>
    </rPh>
    <rPh sb="107" eb="110">
      <t>ロウドウシャ</t>
    </rPh>
    <rPh sb="114" eb="115">
      <t>ト</t>
    </rPh>
    <rPh sb="116" eb="117">
      <t>アツカ</t>
    </rPh>
    <phoneticPr fontId="5"/>
  </si>
  <si>
    <r>
      <t>　</t>
    </r>
    <r>
      <rPr>
        <sz val="10"/>
        <color indexed="8"/>
        <rFont val="ＭＳ 明朝"/>
        <family val="1"/>
        <charset val="128"/>
      </rPr>
      <t>原則として被保険者となりません。
　ただし、次の条件を満たしていれば被保険者となりますが、公共職業安定所へ雇用の実態を確認できる書類等の提出が必要となります。
　①業務を行うにつき、事業主の指揮命令に従っていることが明確であること
　②就労の実態が当該事務所における他の労働者と同様であり、賃金もこれに応じて支払われていること。特に始業及び終業の  時刻、休憩時間、休日、休暇等、また賃金の決定、計算及び支払の方法、賃金の締切、及び支払いの時期等について就業規則その他これに準ずるものに定めるところにより、その管理が他の労働者と同様になされていること
　③事業主と利益を一にする地位(役員等)にないこと</t>
    </r>
    <rPh sb="1" eb="3">
      <t>ゲンソク</t>
    </rPh>
    <rPh sb="6" eb="10">
      <t>ヒホケンシャ</t>
    </rPh>
    <rPh sb="23" eb="24">
      <t>ツギ</t>
    </rPh>
    <rPh sb="25" eb="27">
      <t>ジョウケン</t>
    </rPh>
    <rPh sb="28" eb="29">
      <t>ミ</t>
    </rPh>
    <rPh sb="35" eb="36">
      <t>ヒ</t>
    </rPh>
    <rPh sb="36" eb="39">
      <t>ホケンシャ</t>
    </rPh>
    <rPh sb="46" eb="48">
      <t>コウキョウ</t>
    </rPh>
    <rPh sb="48" eb="50">
      <t>ショクギョウ</t>
    </rPh>
    <rPh sb="50" eb="52">
      <t>アンテイ</t>
    </rPh>
    <rPh sb="52" eb="53">
      <t>ショ</t>
    </rPh>
    <rPh sb="54" eb="56">
      <t>コヨウ</t>
    </rPh>
    <rPh sb="57" eb="59">
      <t>ジッタイ</t>
    </rPh>
    <rPh sb="60" eb="62">
      <t>カクニン</t>
    </rPh>
    <rPh sb="65" eb="67">
      <t>ショルイ</t>
    </rPh>
    <rPh sb="67" eb="68">
      <t>トウ</t>
    </rPh>
    <rPh sb="69" eb="71">
      <t>テイシュツ</t>
    </rPh>
    <rPh sb="72" eb="74">
      <t>ヒツヨウ</t>
    </rPh>
    <rPh sb="127" eb="129">
      <t>ジム</t>
    </rPh>
    <rPh sb="129" eb="130">
      <t>ショ</t>
    </rPh>
    <rPh sb="171" eb="172">
      <t>オ</t>
    </rPh>
    <rPh sb="279" eb="282">
      <t>ジギョウヌシ</t>
    </rPh>
    <rPh sb="283" eb="285">
      <t>リエキ</t>
    </rPh>
    <rPh sb="286" eb="287">
      <t>イチ</t>
    </rPh>
    <rPh sb="290" eb="292">
      <t>チイ</t>
    </rPh>
    <rPh sb="293" eb="295">
      <t>ヤクイン</t>
    </rPh>
    <rPh sb="295" eb="296">
      <t>トウ</t>
    </rPh>
    <phoneticPr fontId="5"/>
  </si>
  <si>
    <t>すべて「労働者」として対象となります。</t>
    <rPh sb="4" eb="7">
      <t>ロウドウシャ</t>
    </rPh>
    <rPh sb="11" eb="13">
      <t>タイショウ</t>
    </rPh>
    <phoneticPr fontId="5"/>
  </si>
  <si>
    <t xml:space="preserve">　次のいずれにも該当するもので、その者の労働時間、その他の労働条件が就業規則（就業規則の届出義務が課せられていない事業所にあっては、それに準ずる規定等）において明確に定められていると認められる場合は、被保険者となります。
　①1週間の労働時間が20時間以上
　②反復継続して就労する者（31日以上継続して雇用されることが見込まれる者）
</t>
    <rPh sb="1" eb="2">
      <t>ツギ</t>
    </rPh>
    <rPh sb="8" eb="10">
      <t>ガイトウ</t>
    </rPh>
    <rPh sb="18" eb="19">
      <t>モノ</t>
    </rPh>
    <rPh sb="22" eb="24">
      <t>ジカン</t>
    </rPh>
    <rPh sb="27" eb="28">
      <t>タ</t>
    </rPh>
    <rPh sb="29" eb="31">
      <t>ロウドウ</t>
    </rPh>
    <rPh sb="31" eb="33">
      <t>ジョウケン</t>
    </rPh>
    <rPh sb="34" eb="36">
      <t>シュウギョウ</t>
    </rPh>
    <rPh sb="36" eb="38">
      <t>キソク</t>
    </rPh>
    <rPh sb="39" eb="41">
      <t>シュウギョウ</t>
    </rPh>
    <rPh sb="44" eb="46">
      <t>トドケデ</t>
    </rPh>
    <rPh sb="46" eb="48">
      <t>ギム</t>
    </rPh>
    <rPh sb="49" eb="50">
      <t>カ</t>
    </rPh>
    <rPh sb="57" eb="59">
      <t>ジギョウ</t>
    </rPh>
    <rPh sb="59" eb="60">
      <t>ショ</t>
    </rPh>
    <rPh sb="69" eb="70">
      <t>ジュン</t>
    </rPh>
    <rPh sb="72" eb="74">
      <t>キテイ</t>
    </rPh>
    <rPh sb="74" eb="75">
      <t>トウ</t>
    </rPh>
    <rPh sb="80" eb="82">
      <t>メイカク</t>
    </rPh>
    <rPh sb="83" eb="84">
      <t>サダ</t>
    </rPh>
    <rPh sb="91" eb="92">
      <t>ミト</t>
    </rPh>
    <rPh sb="96" eb="98">
      <t>バアイ</t>
    </rPh>
    <phoneticPr fontId="5"/>
  </si>
  <si>
    <t>　登録型派遣労働者については、同一の派遣元において、次のいずれにも該当するものについては、被保険者となります。　　　
　①1週間の労働時間が20時間以上　　
　②反復継続して派遣就労する者（31日以上継続して同一派遣元に雇用されることが見込まれる者等）　　　　　　　　　　　　　　　　　　　　　　　　　　　　　　　　　</t>
    <rPh sb="1" eb="4">
      <t>トウロクガタ</t>
    </rPh>
    <rPh sb="4" eb="6">
      <t>ハケン</t>
    </rPh>
    <rPh sb="6" eb="9">
      <t>ロウドウシャ</t>
    </rPh>
    <rPh sb="15" eb="17">
      <t>ドウイツ</t>
    </rPh>
    <rPh sb="18" eb="21">
      <t>ハケンモト</t>
    </rPh>
    <rPh sb="26" eb="27">
      <t>ツギ</t>
    </rPh>
    <rPh sb="33" eb="35">
      <t>ガイトウ</t>
    </rPh>
    <rPh sb="45" eb="49">
      <t>ヒホケンシャ</t>
    </rPh>
    <rPh sb="89" eb="91">
      <t>シュウロウ</t>
    </rPh>
    <rPh sb="104" eb="106">
      <t>ドウイツ</t>
    </rPh>
    <rPh sb="106" eb="109">
      <t>ハケンモト</t>
    </rPh>
    <rPh sb="124" eb="125">
      <t>トウ</t>
    </rPh>
    <phoneticPr fontId="5"/>
  </si>
  <si>
    <t>アルバイト</t>
    <phoneticPr fontId="5"/>
  </si>
  <si>
    <t>すべて「労働者」として対象となります。</t>
    <phoneticPr fontId="5"/>
  </si>
  <si>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5"/>
  </si>
  <si>
    <t>　年齢に制限なく、雇用保険の適用対象になります。（短期雇用特例被保険者及び日雇労働被保険者を除きます。）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39">
      <t>ヒヤト</t>
    </rPh>
    <rPh sb="39" eb="41">
      <t>ロウドウ</t>
    </rPh>
    <rPh sb="41" eb="42">
      <t>ヒ</t>
    </rPh>
    <rPh sb="42" eb="45">
      <t>ホケンシャ</t>
    </rPh>
    <rPh sb="46" eb="47">
      <t>ノゾ</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</si>
</sst>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Red]\-#,###"/>
  </numFmts>
  <fonts count="27">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2"/>
      <charset val="128"/>
      <scheme val="minor"/>
    </font>
    <font>
      <sz val="10"/>
      <name val="ＭＳ 明朝"/>
      <family val="1"/>
      <charset val="128"/>
    </font>
    <font>
      <sz val="6"/>
      <name val="ＭＳ Ｐゴシック"/>
      <family val="3"/>
      <charset val="128"/>
    </font>
    <font>
      <b/>
      <sz val="14"/>
      <name val="ＭＳ 明朝"/>
      <family val="1"/>
      <charset val="128"/>
    </font>
    <font>
      <sz val="18"/>
      <name val="ＭＳ 明朝"/>
      <family val="1"/>
      <charset val="128"/>
    </font>
    <font>
      <sz val="12"/>
      <name val="ＭＳ 明朝"/>
      <family val="1"/>
      <charset val="128"/>
    </font>
    <font>
      <b/>
      <sz val="12"/>
      <name val="ＭＳ 明朝"/>
      <family val="1"/>
      <charset val="128"/>
    </font>
    <font>
      <b/>
      <sz val="9"/>
      <name val="ＭＳ 明朝"/>
      <family val="1"/>
      <charset val="128"/>
    </font>
    <font>
      <sz val="6"/>
      <name val="ＭＳ 明朝"/>
      <family val="1"/>
      <charset val="128"/>
    </font>
    <font>
      <sz val="11"/>
      <name val="ＭＳ 明朝"/>
      <family val="1"/>
      <charset val="128"/>
    </font>
    <font>
      <sz val="8"/>
      <name val="ＭＳ 明朝"/>
      <family val="1"/>
      <charset val="128"/>
    </font>
    <font>
      <sz val="7"/>
      <name val="ＭＳ 明朝"/>
      <family val="1"/>
      <charset val="128"/>
    </font>
    <font>
      <sz val="14"/>
      <name val="ＭＳ 明朝"/>
      <family val="1"/>
      <charset val="128"/>
    </font>
    <font>
      <sz val="20"/>
      <color theme="1"/>
      <name val="ＭＳ Ｐゴシック"/>
      <family val="2"/>
      <charset val="128"/>
      <scheme val="minor"/>
    </font>
    <font>
      <sz val="20"/>
      <name val="ＭＳ 明朝"/>
      <family val="1"/>
      <charset val="128"/>
    </font>
    <font>
      <b/>
      <sz val="11"/>
      <name val="ＭＳ 明朝"/>
      <family val="1"/>
      <charset val="128"/>
    </font>
    <font>
      <sz val="16"/>
      <color theme="1"/>
      <name val="ＭＳ 明朝"/>
      <family val="1"/>
      <charset val="128"/>
    </font>
    <font>
      <sz val="16"/>
      <color theme="1"/>
      <name val="ＭＳ ゴシック"/>
      <family val="3"/>
      <charset val="128"/>
    </font>
    <font>
      <sz val="11"/>
      <name val="ＭＳ ゴシック"/>
      <family val="3"/>
      <charset val="128"/>
    </font>
    <font>
      <sz val="9"/>
      <color theme="1"/>
      <name val="ＭＳ 明朝"/>
      <family val="1"/>
      <charset val="128"/>
    </font>
    <font>
      <sz val="6"/>
      <name val="ＭＳ Ｐ明朝"/>
      <family val="1"/>
      <charset val="128"/>
    </font>
    <font>
      <sz val="11"/>
      <name val="ＭＳ Ｐ明朝"/>
      <family val="1"/>
      <charset val="128"/>
    </font>
    <font>
      <sz val="10"/>
      <color theme="1"/>
      <name val="ＭＳ 明朝"/>
      <family val="1"/>
      <charset val="128"/>
    </font>
    <font>
      <sz val="10"/>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s>
  <borders count="9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dashed">
        <color indexed="64"/>
      </top>
      <bottom/>
      <diagonal/>
    </border>
    <border>
      <left style="hair">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hair">
        <color indexed="64"/>
      </right>
      <top/>
      <bottom style="dashed">
        <color indexed="64"/>
      </bottom>
      <diagonal/>
    </border>
    <border>
      <left style="hair">
        <color indexed="64"/>
      </left>
      <right/>
      <top/>
      <bottom style="dashed">
        <color indexed="64"/>
      </bottom>
      <diagonal/>
    </border>
    <border>
      <left/>
      <right style="dashed">
        <color indexed="64"/>
      </right>
      <top/>
      <bottom style="dashed">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ashed">
        <color indexed="64"/>
      </left>
      <right/>
      <top/>
      <bottom/>
      <diagonal/>
    </border>
    <border>
      <left/>
      <right style="thin">
        <color indexed="64"/>
      </right>
      <top style="slantDashDot">
        <color indexed="64"/>
      </top>
      <bottom/>
      <diagonal/>
    </border>
    <border>
      <left style="thin">
        <color indexed="64"/>
      </left>
      <right/>
      <top style="slantDashDot">
        <color indexed="64"/>
      </top>
      <bottom/>
      <diagonal/>
    </border>
    <border>
      <left/>
      <right/>
      <top style="slantDashDot">
        <color indexed="64"/>
      </top>
      <bottom/>
      <diagonal/>
    </border>
    <border>
      <left style="hair">
        <color indexed="64"/>
      </left>
      <right/>
      <top style="slantDashDot">
        <color indexed="64"/>
      </top>
      <bottom/>
      <diagonal/>
    </border>
    <border>
      <left/>
      <right style="hair">
        <color indexed="64"/>
      </right>
      <top style="slantDashDot">
        <color indexed="64"/>
      </top>
      <bottom/>
      <diagonal/>
    </border>
    <border>
      <left/>
      <right style="slantDashDot">
        <color indexed="64"/>
      </right>
      <top style="slantDashDot">
        <color indexed="64"/>
      </top>
      <bottom/>
      <diagonal/>
    </border>
    <border>
      <left/>
      <right style="thin">
        <color indexed="64"/>
      </right>
      <top/>
      <bottom style="slantDashDot">
        <color indexed="64"/>
      </bottom>
      <diagonal/>
    </border>
    <border>
      <left style="thin">
        <color indexed="64"/>
      </left>
      <right/>
      <top/>
      <bottom style="slantDashDot">
        <color indexed="64"/>
      </bottom>
      <diagonal/>
    </border>
    <border>
      <left/>
      <right/>
      <top/>
      <bottom style="slantDashDot">
        <color indexed="64"/>
      </bottom>
      <diagonal/>
    </border>
    <border>
      <left/>
      <right style="hair">
        <color indexed="64"/>
      </right>
      <top/>
      <bottom style="slantDashDot">
        <color indexed="64"/>
      </bottom>
      <diagonal/>
    </border>
    <border>
      <left style="hair">
        <color indexed="64"/>
      </left>
      <right/>
      <top/>
      <bottom style="slantDashDot">
        <color indexed="64"/>
      </bottom>
      <diagonal/>
    </border>
    <border>
      <left/>
      <right style="slantDashDot">
        <color indexed="64"/>
      </right>
      <top/>
      <bottom style="slantDashDot">
        <color indexed="64"/>
      </bottom>
      <diagonal/>
    </border>
    <border>
      <left/>
      <right style="hair">
        <color indexed="64"/>
      </right>
      <top style="medium">
        <color indexed="64"/>
      </top>
      <bottom/>
      <diagonal/>
    </border>
    <border>
      <left/>
      <right style="thin">
        <color indexed="64"/>
      </right>
      <top style="hair">
        <color indexed="64"/>
      </top>
      <bottom style="thin">
        <color indexed="64"/>
      </bottom>
      <diagonal/>
    </border>
    <border>
      <left/>
      <right/>
      <top style="slantDashDot">
        <color indexed="64"/>
      </top>
      <bottom style="hair">
        <color indexed="64"/>
      </bottom>
      <diagonal/>
    </border>
    <border>
      <left/>
      <right style="thin">
        <color indexed="64"/>
      </right>
      <top style="slantDashDot">
        <color indexed="64"/>
      </top>
      <bottom style="hair">
        <color indexed="64"/>
      </bottom>
      <diagonal/>
    </border>
    <border>
      <left/>
      <right/>
      <top style="hair">
        <color indexed="64"/>
      </top>
      <bottom style="slantDashDot">
        <color indexed="64"/>
      </bottom>
      <diagonal/>
    </border>
    <border>
      <left/>
      <right style="thin">
        <color indexed="64"/>
      </right>
      <top style="hair">
        <color indexed="64"/>
      </top>
      <bottom style="slantDashDot">
        <color indexed="64"/>
      </bottom>
      <diagonal/>
    </border>
    <border>
      <left style="slantDashDot">
        <color indexed="64"/>
      </left>
      <right/>
      <top style="slantDashDot">
        <color indexed="64"/>
      </top>
      <bottom style="hair">
        <color indexed="64"/>
      </bottom>
      <diagonal/>
    </border>
    <border>
      <left style="slantDashDot">
        <color indexed="64"/>
      </left>
      <right/>
      <top style="hair">
        <color indexed="64"/>
      </top>
      <bottom style="slantDashDot">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7">
    <xf numFmtId="0" fontId="0" fillId="0" borderId="0" xfId="0">
      <alignment vertical="center"/>
    </xf>
    <xf numFmtId="38" fontId="2" fillId="2" borderId="0" xfId="1" applyFont="1" applyFill="1" applyAlignment="1"/>
    <xf numFmtId="38" fontId="2" fillId="0" borderId="0" xfId="1" applyFont="1" applyAlignment="1"/>
    <xf numFmtId="38" fontId="2" fillId="2" borderId="0" xfId="1" applyFont="1" applyFill="1" applyAlignment="1">
      <alignment vertical="center"/>
    </xf>
    <xf numFmtId="38" fontId="2" fillId="0" borderId="0" xfId="1" applyFont="1" applyAlignment="1">
      <alignment vertical="center"/>
    </xf>
    <xf numFmtId="38" fontId="2" fillId="2" borderId="7" xfId="1" applyFont="1" applyFill="1" applyBorder="1" applyAlignment="1">
      <alignment vertical="center"/>
    </xf>
    <xf numFmtId="38" fontId="2" fillId="2" borderId="8" xfId="1" applyFont="1" applyFill="1" applyBorder="1" applyAlignment="1">
      <alignment vertical="center"/>
    </xf>
    <xf numFmtId="38" fontId="2" fillId="2" borderId="9" xfId="1" applyFont="1" applyFill="1" applyBorder="1" applyAlignment="1">
      <alignment vertical="center"/>
    </xf>
    <xf numFmtId="38" fontId="2" fillId="2" borderId="7" xfId="1" applyFont="1" applyFill="1" applyBorder="1" applyAlignment="1">
      <alignment horizontal="left" vertical="center"/>
    </xf>
    <xf numFmtId="176" fontId="13" fillId="2" borderId="7" xfId="1" applyNumberFormat="1" applyFont="1" applyFill="1" applyBorder="1" applyAlignment="1">
      <alignment vertical="center"/>
    </xf>
    <xf numFmtId="176" fontId="13" fillId="2" borderId="8" xfId="1" applyNumberFormat="1" applyFont="1" applyFill="1" applyBorder="1" applyAlignment="1">
      <alignment vertical="center"/>
    </xf>
    <xf numFmtId="49" fontId="2" fillId="4" borderId="7" xfId="1" applyNumberFormat="1" applyFont="1" applyFill="1" applyBorder="1" applyAlignment="1" applyProtection="1">
      <alignment vertical="center"/>
      <protection locked="0"/>
    </xf>
    <xf numFmtId="49" fontId="2" fillId="4" borderId="7" xfId="1" applyNumberFormat="1" applyFont="1" applyFill="1" applyBorder="1" applyAlignment="1" applyProtection="1">
      <alignment horizontal="right" vertical="center"/>
      <protection locked="0"/>
    </xf>
    <xf numFmtId="38" fontId="2" fillId="0" borderId="12" xfId="1" applyFont="1" applyFill="1" applyBorder="1" applyAlignment="1" applyProtection="1">
      <alignment vertical="center"/>
      <protection locked="0"/>
    </xf>
    <xf numFmtId="38" fontId="2" fillId="0" borderId="29" xfId="1" applyFont="1" applyFill="1" applyBorder="1" applyAlignment="1">
      <alignment vertical="center"/>
    </xf>
    <xf numFmtId="38" fontId="2" fillId="0" borderId="28" xfId="1" applyFont="1" applyFill="1" applyBorder="1" applyAlignment="1" applyProtection="1">
      <alignment vertical="center"/>
      <protection locked="0"/>
    </xf>
    <xf numFmtId="38" fontId="2" fillId="0" borderId="0" xfId="1" applyFont="1" applyFill="1" applyBorder="1" applyAlignment="1">
      <alignment vertical="center"/>
    </xf>
    <xf numFmtId="38" fontId="2" fillId="0" borderId="0" xfId="1" applyFont="1" applyFill="1" applyBorder="1" applyAlignment="1" applyProtection="1">
      <alignment vertical="center"/>
      <protection locked="0"/>
    </xf>
    <xf numFmtId="38" fontId="2" fillId="0" borderId="18" xfId="1" applyFont="1" applyFill="1" applyBorder="1" applyAlignment="1">
      <alignment vertical="center"/>
    </xf>
    <xf numFmtId="38" fontId="2" fillId="0" borderId="0" xfId="1" applyFont="1" applyBorder="1" applyAlignment="1">
      <alignment vertical="center"/>
    </xf>
    <xf numFmtId="38" fontId="2" fillId="0" borderId="18" xfId="1" applyFont="1" applyBorder="1" applyAlignment="1">
      <alignment vertical="center"/>
    </xf>
    <xf numFmtId="38" fontId="2" fillId="0" borderId="29" xfId="1" applyFont="1" applyBorder="1" applyAlignment="1">
      <alignment vertical="center"/>
    </xf>
    <xf numFmtId="38" fontId="2" fillId="2" borderId="6" xfId="1" applyFont="1" applyFill="1" applyBorder="1" applyAlignment="1">
      <alignment vertical="center"/>
    </xf>
    <xf numFmtId="38" fontId="2" fillId="0" borderId="10" xfId="1" applyFont="1" applyFill="1" applyBorder="1" applyAlignment="1" applyProtection="1">
      <alignment vertical="center"/>
      <protection locked="0"/>
    </xf>
    <xf numFmtId="38" fontId="2" fillId="2" borderId="26" xfId="1" applyFont="1" applyFill="1" applyBorder="1" applyAlignment="1">
      <alignment vertical="center"/>
    </xf>
    <xf numFmtId="38" fontId="2" fillId="0" borderId="14" xfId="1" applyFont="1" applyBorder="1" applyAlignment="1">
      <alignment vertical="center"/>
    </xf>
    <xf numFmtId="38" fontId="2" fillId="2" borderId="4" xfId="1" applyFont="1" applyFill="1" applyBorder="1" applyAlignment="1">
      <alignment vertical="center"/>
    </xf>
    <xf numFmtId="38" fontId="2" fillId="0" borderId="14" xfId="1" applyFont="1" applyFill="1" applyBorder="1" applyAlignment="1">
      <alignment vertical="center"/>
    </xf>
    <xf numFmtId="38" fontId="2" fillId="0" borderId="13" xfId="1" applyFont="1" applyFill="1" applyBorder="1" applyAlignment="1">
      <alignment vertical="center"/>
    </xf>
    <xf numFmtId="38" fontId="13" fillId="0" borderId="0" xfId="1" applyFont="1" applyFill="1" applyBorder="1" applyAlignment="1">
      <alignment vertical="center"/>
    </xf>
    <xf numFmtId="49" fontId="2" fillId="4" borderId="26" xfId="1" applyNumberFormat="1" applyFont="1" applyFill="1" applyBorder="1" applyAlignment="1" applyProtection="1">
      <alignment vertical="center"/>
      <protection locked="0"/>
    </xf>
    <xf numFmtId="38" fontId="2" fillId="2" borderId="26" xfId="1" applyFont="1" applyFill="1" applyBorder="1" applyAlignment="1">
      <alignment horizontal="left" vertical="center"/>
    </xf>
    <xf numFmtId="38" fontId="2" fillId="0" borderId="15" xfId="1" applyFont="1" applyBorder="1" applyAlignment="1">
      <alignment vertical="center"/>
    </xf>
    <xf numFmtId="38" fontId="2" fillId="0" borderId="23" xfId="1" applyFont="1" applyFill="1" applyBorder="1" applyAlignment="1" applyProtection="1">
      <alignment vertical="center"/>
      <protection locked="0"/>
    </xf>
    <xf numFmtId="38" fontId="7" fillId="0" borderId="0" xfId="1" applyFont="1" applyFill="1" applyAlignment="1"/>
    <xf numFmtId="38" fontId="2" fillId="0" borderId="0" xfId="1" applyFont="1" applyFill="1" applyAlignment="1"/>
    <xf numFmtId="38" fontId="8" fillId="0" borderId="0" xfId="1" applyFont="1" applyFill="1" applyBorder="1" applyAlignment="1">
      <alignment horizontal="center"/>
    </xf>
    <xf numFmtId="38" fontId="11" fillId="0" borderId="4" xfId="1" applyFont="1" applyFill="1" applyBorder="1" applyAlignment="1">
      <alignment horizontal="center" vertical="center" wrapText="1"/>
    </xf>
    <xf numFmtId="38" fontId="2" fillId="0" borderId="0" xfId="1" applyFont="1" applyFill="1" applyBorder="1" applyAlignment="1"/>
    <xf numFmtId="38" fontId="2" fillId="0" borderId="22" xfId="1" applyFont="1" applyFill="1" applyBorder="1" applyAlignment="1">
      <alignment vertical="center"/>
    </xf>
    <xf numFmtId="38" fontId="2" fillId="0" borderId="10" xfId="1" applyFont="1" applyFill="1" applyBorder="1" applyAlignment="1">
      <alignment vertical="center"/>
    </xf>
    <xf numFmtId="38" fontId="2" fillId="0" borderId="0" xfId="1" applyFont="1" applyFill="1" applyAlignment="1">
      <alignment vertical="center"/>
    </xf>
    <xf numFmtId="38" fontId="2" fillId="0" borderId="15" xfId="1" applyFont="1" applyFill="1" applyBorder="1" applyAlignment="1">
      <alignment vertical="center"/>
    </xf>
    <xf numFmtId="38" fontId="2" fillId="0" borderId="5" xfId="1" applyFont="1" applyFill="1" applyBorder="1" applyAlignment="1">
      <alignment vertical="center"/>
    </xf>
    <xf numFmtId="38" fontId="2" fillId="0" borderId="5" xfId="1" applyFont="1" applyFill="1" applyBorder="1" applyAlignment="1"/>
    <xf numFmtId="38" fontId="2" fillId="0" borderId="0" xfId="1" applyFont="1" applyFill="1" applyAlignment="1">
      <alignment horizontal="center"/>
    </xf>
    <xf numFmtId="38" fontId="2" fillId="0" borderId="0" xfId="1" quotePrefix="1" applyFont="1" applyFill="1" applyBorder="1" applyAlignment="1">
      <alignment horizontal="center" vertical="center"/>
    </xf>
    <xf numFmtId="38" fontId="2" fillId="0" borderId="16" xfId="1" quotePrefix="1" applyFont="1" applyFill="1" applyBorder="1" applyAlignment="1">
      <alignment vertical="center"/>
    </xf>
    <xf numFmtId="49" fontId="2" fillId="0" borderId="0" xfId="1" applyNumberFormat="1" applyFont="1" applyFill="1" applyBorder="1" applyAlignment="1">
      <alignment vertical="center"/>
    </xf>
    <xf numFmtId="38" fontId="13" fillId="0" borderId="17" xfId="1" applyFont="1" applyFill="1" applyBorder="1" applyAlignment="1">
      <alignment vertical="center"/>
    </xf>
    <xf numFmtId="38" fontId="2" fillId="0" borderId="18" xfId="1" applyFont="1" applyFill="1" applyBorder="1" applyAlignment="1">
      <alignment vertical="center" wrapText="1" justifyLastLine="1"/>
    </xf>
    <xf numFmtId="38" fontId="2" fillId="0" borderId="7" xfId="1" applyFont="1" applyFill="1" applyBorder="1" applyAlignment="1">
      <alignment vertical="center"/>
    </xf>
    <xf numFmtId="38" fontId="2" fillId="0" borderId="7" xfId="1" applyFont="1" applyFill="1" applyBorder="1" applyAlignment="1">
      <alignment horizontal="left" vertical="center"/>
    </xf>
    <xf numFmtId="38" fontId="2" fillId="0" borderId="20" xfId="1" applyFont="1" applyFill="1" applyBorder="1" applyAlignment="1">
      <alignment vertical="center"/>
    </xf>
    <xf numFmtId="38" fontId="13" fillId="0" borderId="7" xfId="1" applyFont="1" applyFill="1" applyBorder="1" applyAlignment="1">
      <alignment vertical="center"/>
    </xf>
    <xf numFmtId="176" fontId="13" fillId="0" borderId="7" xfId="1" applyNumberFormat="1" applyFont="1" applyFill="1" applyBorder="1" applyAlignment="1">
      <alignment vertical="center"/>
    </xf>
    <xf numFmtId="38" fontId="2" fillId="0" borderId="25" xfId="1" applyFont="1" applyFill="1" applyBorder="1" applyAlignment="1">
      <alignment vertical="center"/>
    </xf>
    <xf numFmtId="38" fontId="2" fillId="0" borderId="26" xfId="1" applyFont="1" applyFill="1" applyBorder="1" applyAlignment="1">
      <alignment vertical="center"/>
    </xf>
    <xf numFmtId="38" fontId="13" fillId="0" borderId="8" xfId="1" applyFont="1" applyFill="1" applyBorder="1" applyAlignment="1">
      <alignment vertical="center"/>
    </xf>
    <xf numFmtId="38" fontId="2" fillId="0" borderId="12" xfId="1" applyFont="1" applyFill="1" applyBorder="1" applyAlignment="1">
      <alignment vertical="center"/>
    </xf>
    <xf numFmtId="38" fontId="13" fillId="0" borderId="15" xfId="1" applyFont="1" applyFill="1" applyBorder="1" applyAlignment="1">
      <alignment horizontal="right" vertical="center"/>
    </xf>
    <xf numFmtId="38" fontId="2" fillId="0" borderId="23" xfId="1" applyFont="1" applyFill="1" applyBorder="1" applyAlignment="1">
      <alignment horizontal="right" vertical="center"/>
    </xf>
    <xf numFmtId="38" fontId="2" fillId="0" borderId="44" xfId="1" applyFont="1" applyFill="1" applyBorder="1" applyAlignment="1">
      <alignment vertical="center"/>
    </xf>
    <xf numFmtId="38" fontId="2" fillId="0" borderId="45" xfId="1" applyFont="1" applyFill="1" applyBorder="1" applyAlignment="1">
      <alignment vertical="center"/>
    </xf>
    <xf numFmtId="176" fontId="13" fillId="0" borderId="22" xfId="1" applyNumberFormat="1" applyFont="1" applyFill="1" applyBorder="1" applyAlignment="1">
      <alignment vertical="center"/>
    </xf>
    <xf numFmtId="38" fontId="2" fillId="0" borderId="19" xfId="1" applyFont="1" applyFill="1" applyBorder="1" applyAlignment="1">
      <alignment horizontal="right" vertical="center"/>
    </xf>
    <xf numFmtId="38" fontId="2" fillId="0" borderId="18" xfId="1" applyFont="1" applyFill="1" applyBorder="1" applyAlignment="1">
      <alignment horizontal="right" vertical="center"/>
    </xf>
    <xf numFmtId="176" fontId="2" fillId="0" borderId="0" xfId="1" applyNumberFormat="1" applyFont="1" applyFill="1" applyBorder="1" applyAlignment="1">
      <alignment vertical="center"/>
    </xf>
    <xf numFmtId="176" fontId="13" fillId="0" borderId="18" xfId="1" applyNumberFormat="1" applyFont="1" applyFill="1" applyBorder="1" applyAlignment="1">
      <alignment horizontal="right" vertical="center"/>
    </xf>
    <xf numFmtId="38" fontId="2" fillId="0" borderId="21" xfId="1" applyFont="1" applyFill="1" applyBorder="1" applyAlignment="1">
      <alignment vertical="center"/>
    </xf>
    <xf numFmtId="176" fontId="2" fillId="0" borderId="23" xfId="1" applyNumberFormat="1" applyFont="1" applyFill="1" applyBorder="1" applyAlignment="1">
      <alignment vertical="center"/>
    </xf>
    <xf numFmtId="38" fontId="2" fillId="0" borderId="0" xfId="1" applyFont="1" applyFill="1" applyBorder="1" applyAlignment="1">
      <alignment vertical="center" wrapText="1"/>
    </xf>
    <xf numFmtId="0" fontId="16" fillId="0" borderId="0" xfId="0" applyFont="1">
      <alignment vertical="center"/>
    </xf>
    <xf numFmtId="38" fontId="17" fillId="0" borderId="0" xfId="1" applyFont="1" applyAlignment="1">
      <alignment vertical="center"/>
    </xf>
    <xf numFmtId="38" fontId="16" fillId="0" borderId="0" xfId="1" applyFont="1">
      <alignment vertical="center"/>
    </xf>
    <xf numFmtId="38" fontId="2" fillId="0" borderId="21" xfId="1" applyFont="1" applyBorder="1" applyAlignment="1">
      <alignment vertical="center"/>
    </xf>
    <xf numFmtId="38" fontId="2" fillId="0" borderId="22" xfId="1" applyFont="1" applyBorder="1" applyAlignment="1">
      <alignment vertical="center"/>
    </xf>
    <xf numFmtId="38" fontId="13" fillId="0" borderId="15" xfId="1" applyFont="1" applyFill="1" applyBorder="1" applyAlignment="1" applyProtection="1">
      <alignment vertical="center"/>
      <protection locked="0"/>
    </xf>
    <xf numFmtId="38" fontId="2" fillId="0" borderId="5" xfId="1" applyFont="1" applyFill="1" applyBorder="1" applyAlignment="1">
      <alignment horizontal="left" vertical="center"/>
    </xf>
    <xf numFmtId="38" fontId="2" fillId="0" borderId="5" xfId="1" applyFont="1" applyBorder="1" applyAlignment="1">
      <alignment vertical="center"/>
    </xf>
    <xf numFmtId="38" fontId="13" fillId="0" borderId="16" xfId="1" applyFont="1" applyFill="1" applyBorder="1" applyAlignment="1">
      <alignment vertical="center"/>
    </xf>
    <xf numFmtId="38" fontId="2" fillId="0" borderId="9" xfId="1" applyFont="1" applyFill="1" applyBorder="1" applyAlignment="1" applyProtection="1">
      <alignment vertical="center"/>
      <protection locked="0"/>
    </xf>
    <xf numFmtId="38" fontId="2" fillId="0" borderId="23" xfId="1" applyFont="1" applyBorder="1" applyAlignment="1">
      <alignment vertical="center"/>
    </xf>
    <xf numFmtId="38" fontId="4" fillId="0" borderId="0" xfId="1" applyFont="1" applyFill="1" applyBorder="1" applyAlignment="1">
      <alignment vertical="center" wrapText="1"/>
    </xf>
    <xf numFmtId="38" fontId="2" fillId="0" borderId="13" xfId="1" applyFont="1" applyBorder="1" applyAlignment="1">
      <alignment vertical="center"/>
    </xf>
    <xf numFmtId="38" fontId="2" fillId="0" borderId="29" xfId="1" applyFont="1" applyFill="1" applyBorder="1" applyAlignment="1">
      <alignment horizontal="center" vertical="center" wrapText="1"/>
    </xf>
    <xf numFmtId="38" fontId="12" fillId="0" borderId="0" xfId="1" applyFont="1" applyFill="1" applyBorder="1" applyAlignment="1" applyProtection="1">
      <protection locked="0"/>
    </xf>
    <xf numFmtId="38" fontId="2" fillId="0" borderId="43" xfId="1" applyFont="1" applyBorder="1" applyAlignment="1">
      <alignment vertical="center"/>
    </xf>
    <xf numFmtId="0" fontId="6" fillId="0" borderId="0" xfId="1" applyNumberFormat="1" applyFont="1" applyFill="1" applyBorder="1" applyAlignment="1" applyProtection="1">
      <alignment horizontal="right"/>
      <protection locked="0"/>
    </xf>
    <xf numFmtId="49" fontId="6" fillId="0" borderId="0" xfId="1" applyNumberFormat="1" applyFont="1" applyFill="1" applyAlignment="1" applyProtection="1">
      <alignment horizontal="center"/>
      <protection locked="0"/>
    </xf>
    <xf numFmtId="38" fontId="2" fillId="0" borderId="0" xfId="1" applyFont="1" applyFill="1" applyBorder="1" applyAlignment="1">
      <alignment vertical="top" wrapText="1" justifyLastLine="1"/>
    </xf>
    <xf numFmtId="49" fontId="8" fillId="0" borderId="0" xfId="1" applyNumberFormat="1" applyFont="1" applyFill="1" applyBorder="1" applyAlignment="1" applyProtection="1">
      <alignment vertical="center"/>
      <protection locked="0"/>
    </xf>
    <xf numFmtId="38" fontId="2" fillId="3" borderId="6" xfId="1" applyFont="1" applyFill="1" applyBorder="1" applyAlignment="1">
      <alignment vertical="center"/>
    </xf>
    <xf numFmtId="38" fontId="10" fillId="0" borderId="22" xfId="1" applyFont="1" applyFill="1" applyBorder="1" applyAlignment="1">
      <alignment vertical="center"/>
    </xf>
    <xf numFmtId="176" fontId="13" fillId="0" borderId="26" xfId="1" applyNumberFormat="1" applyFont="1" applyFill="1" applyBorder="1" applyAlignment="1">
      <alignment vertical="center"/>
    </xf>
    <xf numFmtId="176" fontId="13" fillId="2" borderId="26" xfId="1" applyNumberFormat="1" applyFont="1" applyFill="1" applyBorder="1" applyAlignment="1">
      <alignment vertical="center"/>
    </xf>
    <xf numFmtId="176" fontId="13" fillId="2" borderId="39" xfId="1" applyNumberFormat="1" applyFont="1" applyFill="1" applyBorder="1" applyAlignment="1">
      <alignment vertical="center"/>
    </xf>
    <xf numFmtId="38" fontId="13" fillId="0" borderId="26" xfId="1" applyFont="1" applyFill="1" applyBorder="1" applyAlignment="1">
      <alignment vertical="center"/>
    </xf>
    <xf numFmtId="38" fontId="13" fillId="0" borderId="39" xfId="1" applyFont="1" applyFill="1" applyBorder="1" applyAlignment="1">
      <alignment vertical="center"/>
    </xf>
    <xf numFmtId="38" fontId="2" fillId="0" borderId="0" xfId="1" applyFont="1" applyFill="1" applyBorder="1" applyAlignment="1">
      <alignment horizontal="centerContinuous" vertical="center"/>
    </xf>
    <xf numFmtId="38" fontId="2" fillId="0" borderId="22" xfId="1" applyFont="1" applyFill="1" applyBorder="1" applyAlignment="1">
      <alignment horizontal="right" vertical="center"/>
    </xf>
    <xf numFmtId="38" fontId="2" fillId="0" borderId="29" xfId="1" applyFont="1" applyFill="1" applyBorder="1" applyAlignment="1">
      <alignment horizontal="center" vertical="center"/>
    </xf>
    <xf numFmtId="38" fontId="14" fillId="0" borderId="0" xfId="1" applyFont="1" applyFill="1" applyBorder="1" applyAlignment="1">
      <alignment horizontal="center" vertical="center" wrapText="1"/>
    </xf>
    <xf numFmtId="38" fontId="12" fillId="4" borderId="5" xfId="1" applyFont="1" applyFill="1" applyBorder="1" applyAlignment="1" applyProtection="1">
      <protection locked="0"/>
    </xf>
    <xf numFmtId="38" fontId="2" fillId="2" borderId="0" xfId="1" applyFont="1" applyFill="1" applyBorder="1" applyAlignment="1">
      <alignment vertical="center"/>
    </xf>
    <xf numFmtId="38" fontId="13" fillId="0" borderId="0" xfId="1" applyFont="1" applyFill="1" applyBorder="1" applyAlignment="1">
      <alignment horizontal="right" vertical="center"/>
    </xf>
    <xf numFmtId="38" fontId="2" fillId="0" borderId="7" xfId="1" applyFont="1" applyFill="1" applyBorder="1" applyAlignment="1">
      <alignment horizontal="center" vertical="center"/>
    </xf>
    <xf numFmtId="38" fontId="2" fillId="0" borderId="5" xfId="1" applyFont="1" applyFill="1" applyBorder="1" applyAlignment="1">
      <alignment horizontal="center" vertical="center"/>
    </xf>
    <xf numFmtId="49" fontId="8" fillId="0" borderId="48" xfId="1" applyNumberFormat="1" applyFont="1" applyFill="1" applyBorder="1" applyAlignment="1" applyProtection="1">
      <alignment horizontal="center" vertical="center"/>
      <protection locked="0"/>
    </xf>
    <xf numFmtId="49" fontId="8" fillId="0" borderId="51" xfId="1" applyNumberFormat="1" applyFont="1" applyFill="1" applyBorder="1" applyAlignment="1" applyProtection="1">
      <alignment horizontal="center" vertical="center"/>
      <protection locked="0"/>
    </xf>
    <xf numFmtId="38" fontId="2" fillId="3" borderId="22" xfId="1" applyFont="1" applyFill="1" applyBorder="1" applyAlignment="1">
      <alignment horizontal="center" vertical="center"/>
    </xf>
    <xf numFmtId="38" fontId="2" fillId="3" borderId="48" xfId="1" applyFont="1" applyFill="1" applyBorder="1" applyAlignment="1">
      <alignment horizontal="center" vertical="center"/>
    </xf>
    <xf numFmtId="38" fontId="2" fillId="3" borderId="23" xfId="1" applyFont="1" applyFill="1" applyBorder="1" applyAlignment="1">
      <alignment horizontal="center" vertical="center"/>
    </xf>
    <xf numFmtId="38" fontId="2" fillId="0" borderId="28" xfId="1" applyFont="1" applyFill="1" applyBorder="1" applyAlignment="1">
      <alignment vertical="center"/>
    </xf>
    <xf numFmtId="38" fontId="10" fillId="0" borderId="18" xfId="1" applyFont="1" applyBorder="1" applyAlignment="1">
      <alignment vertical="center"/>
    </xf>
    <xf numFmtId="38" fontId="9" fillId="0" borderId="20" xfId="1" applyFont="1" applyBorder="1" applyAlignment="1">
      <alignment vertical="center"/>
    </xf>
    <xf numFmtId="176" fontId="2" fillId="0" borderId="14" xfId="1" applyNumberFormat="1" applyFont="1" applyFill="1" applyBorder="1" applyAlignment="1">
      <alignment vertical="center"/>
    </xf>
    <xf numFmtId="38" fontId="13" fillId="0" borderId="14" xfId="1" applyFont="1" applyFill="1" applyBorder="1" applyAlignment="1">
      <alignment horizontal="right" vertical="center"/>
    </xf>
    <xf numFmtId="38" fontId="2" fillId="0" borderId="7" xfId="1" applyFont="1" applyFill="1" applyBorder="1" applyAlignment="1"/>
    <xf numFmtId="38" fontId="2" fillId="0" borderId="7" xfId="1" applyFont="1" applyBorder="1" applyAlignment="1">
      <alignment vertical="center"/>
    </xf>
    <xf numFmtId="38" fontId="2" fillId="0" borderId="2" xfId="1" applyFont="1" applyFill="1" applyBorder="1" applyAlignment="1">
      <alignment vertical="center"/>
    </xf>
    <xf numFmtId="38" fontId="13" fillId="0" borderId="6" xfId="1" applyFont="1" applyFill="1" applyBorder="1" applyAlignment="1" applyProtection="1">
      <alignment vertical="center" shrinkToFit="1"/>
      <protection locked="0"/>
    </xf>
    <xf numFmtId="38" fontId="12" fillId="0" borderId="5" xfId="1" applyFont="1" applyFill="1" applyBorder="1" applyAlignment="1" applyProtection="1">
      <protection locked="0"/>
    </xf>
    <xf numFmtId="38" fontId="2" fillId="0" borderId="59" xfId="1" applyFont="1" applyFill="1" applyBorder="1" applyAlignment="1" applyProtection="1">
      <alignment vertical="center"/>
      <protection locked="0"/>
    </xf>
    <xf numFmtId="38" fontId="2" fillId="0" borderId="61" xfId="1" applyFont="1" applyFill="1" applyBorder="1" applyAlignment="1" applyProtection="1">
      <alignment vertical="center"/>
      <protection locked="0"/>
    </xf>
    <xf numFmtId="38" fontId="2" fillId="0" borderId="45" xfId="1" applyFont="1" applyFill="1" applyBorder="1" applyAlignment="1" applyProtection="1">
      <alignment vertical="center"/>
      <protection locked="0"/>
    </xf>
    <xf numFmtId="38" fontId="2" fillId="0" borderId="74" xfId="1" applyFont="1" applyFill="1" applyBorder="1" applyAlignment="1">
      <alignment vertical="center"/>
    </xf>
    <xf numFmtId="38" fontId="2" fillId="0" borderId="22" xfId="1" applyFont="1" applyFill="1" applyBorder="1" applyAlignment="1">
      <alignment horizontal="right" vertical="center"/>
    </xf>
    <xf numFmtId="38" fontId="2" fillId="3" borderId="23" xfId="1" applyFont="1" applyFill="1" applyBorder="1" applyAlignment="1">
      <alignment horizontal="center" vertical="center"/>
    </xf>
    <xf numFmtId="38" fontId="2" fillId="3" borderId="22" xfId="1" applyFont="1" applyFill="1" applyBorder="1" applyAlignment="1">
      <alignment horizontal="center" vertical="center"/>
    </xf>
    <xf numFmtId="38" fontId="2" fillId="0" borderId="5" xfId="1" applyFont="1" applyFill="1" applyBorder="1" applyAlignment="1">
      <alignment horizontal="center" vertical="center"/>
    </xf>
    <xf numFmtId="38" fontId="14" fillId="0" borderId="0" xfId="1" applyFont="1" applyFill="1" applyBorder="1" applyAlignment="1">
      <alignment horizontal="center" vertical="center" wrapText="1"/>
    </xf>
    <xf numFmtId="38" fontId="2" fillId="0" borderId="7" xfId="1" applyFont="1" applyFill="1" applyBorder="1" applyAlignment="1">
      <alignment horizontal="center" vertical="center"/>
    </xf>
    <xf numFmtId="38" fontId="13" fillId="0" borderId="0" xfId="1" applyFont="1" applyFill="1" applyBorder="1" applyAlignment="1">
      <alignment horizontal="right" vertical="center"/>
    </xf>
    <xf numFmtId="38" fontId="13" fillId="0" borderId="36" xfId="1" applyFont="1" applyFill="1" applyBorder="1" applyAlignment="1">
      <alignment horizontal="right" vertical="center"/>
    </xf>
    <xf numFmtId="38" fontId="2" fillId="0" borderId="85" xfId="1" applyFont="1" applyBorder="1" applyAlignment="1">
      <alignment vertical="center"/>
    </xf>
    <xf numFmtId="38" fontId="13" fillId="2" borderId="23" xfId="1" applyNumberFormat="1" applyFont="1" applyFill="1" applyBorder="1" applyAlignment="1">
      <alignment vertical="center"/>
    </xf>
    <xf numFmtId="49" fontId="8" fillId="0" borderId="0" xfId="1" applyNumberFormat="1" applyFont="1" applyFill="1" applyBorder="1" applyAlignment="1" applyProtection="1">
      <alignment horizontal="center" vertical="center"/>
      <protection locked="0"/>
    </xf>
    <xf numFmtId="38" fontId="14" fillId="0" borderId="0" xfId="1" applyFont="1" applyFill="1" applyBorder="1" applyAlignment="1">
      <alignment horizontal="center" vertical="center" wrapText="1"/>
    </xf>
    <xf numFmtId="38" fontId="13" fillId="0" borderId="0" xfId="1" applyFont="1" applyFill="1" applyBorder="1" applyAlignment="1">
      <alignment horizontal="right" vertical="center"/>
    </xf>
    <xf numFmtId="38" fontId="13" fillId="0" borderId="0" xfId="1" applyFont="1" applyFill="1" applyBorder="1" applyAlignment="1" applyProtection="1">
      <alignment vertical="center"/>
      <protection locked="0"/>
    </xf>
    <xf numFmtId="176" fontId="13" fillId="0" borderId="0" xfId="1" applyNumberFormat="1" applyFont="1" applyFill="1" applyBorder="1" applyAlignment="1">
      <alignment vertical="center"/>
    </xf>
    <xf numFmtId="176" fontId="13" fillId="0" borderId="0" xfId="1" applyNumberFormat="1" applyFont="1" applyFill="1" applyBorder="1" applyAlignment="1">
      <alignment vertical="center" wrapText="1"/>
    </xf>
    <xf numFmtId="38" fontId="2" fillId="2" borderId="0" xfId="1" applyNumberFormat="1" applyFont="1" applyFill="1" applyBorder="1" applyAlignment="1">
      <alignment vertical="center"/>
    </xf>
    <xf numFmtId="38" fontId="10" fillId="0" borderId="0" xfId="1" applyFont="1" applyFill="1" applyBorder="1" applyAlignment="1">
      <alignment vertical="center"/>
    </xf>
    <xf numFmtId="38" fontId="11" fillId="0" borderId="0" xfId="1" applyFont="1" applyFill="1" applyBorder="1" applyAlignment="1">
      <alignment horizontal="center" vertical="center" wrapText="1"/>
    </xf>
    <xf numFmtId="38" fontId="2" fillId="0" borderId="0" xfId="1" applyFont="1" applyFill="1" applyBorder="1" applyAlignment="1">
      <alignment horizontal="centerContinuous" vertical="center" wrapText="1"/>
    </xf>
    <xf numFmtId="38" fontId="2" fillId="0" borderId="0" xfId="1" applyFont="1" applyFill="1" applyBorder="1" applyAlignment="1">
      <alignment horizontal="center" vertical="center"/>
    </xf>
    <xf numFmtId="38" fontId="2" fillId="0" borderId="0" xfId="1" applyFont="1" applyFill="1" applyBorder="1" applyAlignment="1">
      <alignment horizontal="left" vertical="center"/>
    </xf>
    <xf numFmtId="38" fontId="11" fillId="0" borderId="0" xfId="1" applyFont="1" applyFill="1" applyBorder="1" applyAlignment="1">
      <alignment vertical="center" wrapText="1"/>
    </xf>
    <xf numFmtId="49" fontId="2" fillId="0" borderId="0" xfId="1" applyNumberFormat="1" applyFont="1" applyFill="1" applyBorder="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38" fontId="2" fillId="0" borderId="0" xfId="1" applyFont="1" applyFill="1" applyBorder="1" applyAlignment="1">
      <alignment horizontal="center" vertical="center"/>
    </xf>
    <xf numFmtId="49" fontId="8" fillId="0" borderId="0" xfId="1" applyNumberFormat="1" applyFont="1" applyFill="1" applyBorder="1" applyAlignment="1" applyProtection="1">
      <alignment horizontal="center" vertical="center"/>
      <protection locked="0"/>
    </xf>
    <xf numFmtId="38" fontId="2" fillId="0" borderId="0" xfId="1" applyFont="1" applyFill="1" applyBorder="1" applyAlignment="1">
      <alignment horizontal="left" vertical="center"/>
    </xf>
    <xf numFmtId="38" fontId="14" fillId="0" borderId="0" xfId="1" applyFont="1" applyFill="1" applyBorder="1" applyAlignment="1">
      <alignment horizontal="center" vertical="center" wrapText="1"/>
    </xf>
    <xf numFmtId="38" fontId="13" fillId="0" borderId="0" xfId="1" applyFont="1" applyFill="1" applyBorder="1" applyAlignment="1">
      <alignment horizontal="right" vertical="center"/>
    </xf>
    <xf numFmtId="38" fontId="2" fillId="0" borderId="0" xfId="1" applyNumberFormat="1" applyFont="1" applyFill="1" applyBorder="1" applyAlignment="1">
      <alignment vertical="center"/>
    </xf>
    <xf numFmtId="0" fontId="21" fillId="0" borderId="86" xfId="0" applyFont="1" applyBorder="1" applyAlignment="1">
      <alignment horizontal="center" vertical="center"/>
    </xf>
    <xf numFmtId="0" fontId="21" fillId="0" borderId="0" xfId="0" applyFont="1">
      <alignment vertical="center"/>
    </xf>
    <xf numFmtId="0" fontId="12" fillId="0" borderId="86" xfId="0" applyFont="1" applyBorder="1" applyAlignment="1">
      <alignment horizontal="center" vertical="center"/>
    </xf>
    <xf numFmtId="0" fontId="12" fillId="0" borderId="29" xfId="0" applyFont="1" applyBorder="1">
      <alignment vertical="center"/>
    </xf>
    <xf numFmtId="0" fontId="12" fillId="0" borderId="29"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92" xfId="0" applyFont="1" applyBorder="1" applyAlignment="1">
      <alignment vertical="center" textRotation="255"/>
    </xf>
    <xf numFmtId="0" fontId="22" fillId="0" borderId="14" xfId="0" applyFont="1" applyBorder="1" applyAlignment="1">
      <alignment vertical="top"/>
    </xf>
    <xf numFmtId="0" fontId="12" fillId="0" borderId="0" xfId="0" applyFont="1">
      <alignment vertical="center"/>
    </xf>
    <xf numFmtId="0" fontId="21" fillId="0" borderId="29" xfId="0" applyFont="1" applyBorder="1">
      <alignment vertical="center"/>
    </xf>
    <xf numFmtId="0" fontId="21" fillId="0" borderId="0" xfId="0" applyFont="1" applyBorder="1">
      <alignment vertical="center"/>
    </xf>
    <xf numFmtId="0" fontId="21" fillId="0" borderId="18" xfId="0" applyFont="1" applyBorder="1">
      <alignment vertical="center"/>
    </xf>
    <xf numFmtId="0" fontId="0" fillId="0" borderId="18" xfId="0" applyBorder="1">
      <alignment vertical="center"/>
    </xf>
    <xf numFmtId="0" fontId="22" fillId="0" borderId="22" xfId="0" applyFont="1" applyBorder="1" applyAlignment="1">
      <alignment vertical="top"/>
    </xf>
    <xf numFmtId="0" fontId="0" fillId="0" borderId="22" xfId="0" applyBorder="1">
      <alignment vertical="center"/>
    </xf>
    <xf numFmtId="0" fontId="0" fillId="0" borderId="23" xfId="0" applyBorder="1">
      <alignment vertical="center"/>
    </xf>
    <xf numFmtId="0" fontId="4" fillId="0" borderId="0" xfId="0" applyFont="1">
      <alignment vertical="center"/>
    </xf>
    <xf numFmtId="0" fontId="12" fillId="0" borderId="18" xfId="0" applyFont="1" applyBorder="1">
      <alignment vertical="center"/>
    </xf>
    <xf numFmtId="0" fontId="12" fillId="0" borderId="91" xfId="0" applyFont="1" applyBorder="1" applyAlignment="1">
      <alignment horizontal="center" vertical="center" textRotation="255"/>
    </xf>
    <xf numFmtId="0" fontId="12" fillId="0" borderId="0" xfId="0" applyFont="1" applyBorder="1" applyAlignment="1">
      <alignment vertical="center" wrapText="1"/>
    </xf>
    <xf numFmtId="0" fontId="0" fillId="0" borderId="0" xfId="0" applyBorder="1">
      <alignment vertical="center"/>
    </xf>
    <xf numFmtId="0" fontId="25" fillId="0" borderId="13" xfId="0" applyFont="1" applyBorder="1" applyAlignment="1">
      <alignment vertical="top"/>
    </xf>
    <xf numFmtId="0" fontId="25" fillId="0" borderId="14" xfId="0" applyFont="1" applyBorder="1" applyAlignment="1">
      <alignment vertical="top"/>
    </xf>
    <xf numFmtId="0" fontId="25" fillId="0" borderId="29" xfId="0" applyFont="1" applyBorder="1" applyAlignment="1">
      <alignment vertical="top"/>
    </xf>
    <xf numFmtId="0" fontId="25" fillId="0" borderId="0" xfId="0" applyFont="1" applyAlignment="1">
      <alignment vertical="top"/>
    </xf>
    <xf numFmtId="0" fontId="22" fillId="0" borderId="0" xfId="0" applyFont="1" applyBorder="1" applyAlignment="1">
      <alignment vertical="top"/>
    </xf>
    <xf numFmtId="0" fontId="25" fillId="0" borderId="21" xfId="0" applyFont="1" applyBorder="1" applyAlignment="1">
      <alignment vertical="top"/>
    </xf>
    <xf numFmtId="0" fontId="25" fillId="0" borderId="22" xfId="0" applyFont="1" applyBorder="1" applyAlignment="1">
      <alignment vertical="top"/>
    </xf>
    <xf numFmtId="38" fontId="2" fillId="3" borderId="20" xfId="1" applyFont="1" applyFill="1" applyBorder="1" applyAlignment="1">
      <alignment horizontal="center" vertical="center"/>
    </xf>
    <xf numFmtId="38" fontId="2" fillId="3" borderId="7" xfId="1" applyFont="1" applyFill="1" applyBorder="1" applyAlignment="1">
      <alignment horizontal="center" vertical="center"/>
    </xf>
    <xf numFmtId="38" fontId="2" fillId="3" borderId="16" xfId="1" applyFont="1" applyFill="1" applyBorder="1" applyAlignment="1">
      <alignment horizontal="center" vertical="center"/>
    </xf>
    <xf numFmtId="38" fontId="2" fillId="3" borderId="37" xfId="1" applyFont="1" applyFill="1" applyBorder="1" applyAlignment="1">
      <alignment horizontal="center" vertical="center"/>
    </xf>
    <xf numFmtId="38" fontId="2" fillId="3" borderId="2" xfId="1" applyFont="1" applyFill="1" applyBorder="1" applyAlignment="1">
      <alignment horizontal="center" vertical="center"/>
    </xf>
    <xf numFmtId="38" fontId="2" fillId="3" borderId="17" xfId="1" applyFont="1" applyFill="1" applyBorder="1" applyAlignment="1">
      <alignment horizontal="center" vertical="center"/>
    </xf>
    <xf numFmtId="38" fontId="2" fillId="3" borderId="38" xfId="1" applyFont="1" applyFill="1" applyBorder="1" applyAlignment="1">
      <alignment horizontal="center" vertical="center"/>
    </xf>
    <xf numFmtId="38" fontId="2" fillId="3" borderId="5" xfId="1" applyFont="1" applyFill="1" applyBorder="1" applyAlignment="1">
      <alignment horizontal="center" vertical="center"/>
    </xf>
    <xf numFmtId="38" fontId="2" fillId="3" borderId="19" xfId="1" applyFont="1" applyFill="1" applyBorder="1" applyAlignment="1">
      <alignment horizontal="center" vertical="center"/>
    </xf>
    <xf numFmtId="38" fontId="2" fillId="0" borderId="5" xfId="1" applyFont="1" applyFill="1" applyBorder="1" applyAlignment="1">
      <alignment horizontal="distributed"/>
    </xf>
    <xf numFmtId="38" fontId="2" fillId="0" borderId="30" xfId="1" applyFont="1" applyFill="1" applyBorder="1" applyAlignment="1">
      <alignment horizontal="right" vertical="center"/>
    </xf>
    <xf numFmtId="38" fontId="2" fillId="0" borderId="31" xfId="1" applyFont="1" applyFill="1" applyBorder="1" applyAlignment="1">
      <alignment horizontal="right" vertical="center"/>
    </xf>
    <xf numFmtId="38" fontId="2" fillId="0" borderId="20" xfId="1" applyFont="1" applyFill="1" applyBorder="1" applyAlignment="1">
      <alignment horizontal="right" vertical="center"/>
    </xf>
    <xf numFmtId="38" fontId="2" fillId="0" borderId="7" xfId="1" applyFont="1" applyFill="1" applyBorder="1" applyAlignment="1">
      <alignment horizontal="right" vertical="center"/>
    </xf>
    <xf numFmtId="38" fontId="10" fillId="0" borderId="22" xfId="1" applyFont="1" applyFill="1" applyBorder="1" applyAlignment="1">
      <alignment horizontal="left" vertical="center"/>
    </xf>
    <xf numFmtId="38" fontId="2" fillId="0" borderId="13"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38" xfId="1" applyFont="1" applyFill="1" applyBorder="1" applyAlignment="1">
      <alignment horizontal="center" vertical="center" wrapText="1"/>
    </xf>
    <xf numFmtId="38" fontId="2" fillId="0" borderId="19" xfId="1" applyFont="1" applyFill="1" applyBorder="1" applyAlignment="1">
      <alignment horizontal="center" vertical="center" wrapText="1"/>
    </xf>
    <xf numFmtId="38" fontId="2" fillId="0" borderId="30" xfId="1" applyFont="1" applyFill="1" applyBorder="1" applyAlignment="1">
      <alignment horizontal="center" vertical="center"/>
    </xf>
    <xf numFmtId="38" fontId="2" fillId="0" borderId="31" xfId="1" applyFont="1" applyFill="1" applyBorder="1" applyAlignment="1">
      <alignment horizontal="center" vertical="center"/>
    </xf>
    <xf numFmtId="38" fontId="2" fillId="0" borderId="32" xfId="1" applyFont="1" applyFill="1" applyBorder="1" applyAlignment="1">
      <alignment horizontal="center" vertical="center"/>
    </xf>
    <xf numFmtId="38" fontId="13" fillId="0" borderId="20" xfId="1" applyFont="1" applyFill="1" applyBorder="1" applyAlignment="1">
      <alignment horizontal="center" vertical="center" shrinkToFit="1"/>
    </xf>
    <xf numFmtId="38" fontId="13" fillId="0" borderId="7" xfId="1" applyFont="1" applyFill="1" applyBorder="1" applyAlignment="1">
      <alignment horizontal="center" vertical="center" shrinkToFit="1"/>
    </xf>
    <xf numFmtId="38" fontId="13" fillId="0" borderId="8" xfId="1" applyFont="1" applyFill="1" applyBorder="1" applyAlignment="1">
      <alignment horizontal="center" vertical="center" shrinkToFit="1"/>
    </xf>
    <xf numFmtId="38" fontId="13" fillId="0" borderId="7" xfId="1" applyFont="1" applyFill="1" applyBorder="1" applyAlignment="1">
      <alignment horizontal="center" vertical="center"/>
    </xf>
    <xf numFmtId="38" fontId="13" fillId="0" borderId="8" xfId="1" applyFont="1" applyFill="1" applyBorder="1" applyAlignment="1">
      <alignment horizontal="center" vertical="center"/>
    </xf>
    <xf numFmtId="38" fontId="2" fillId="4" borderId="38" xfId="1" applyFont="1" applyFill="1" applyBorder="1" applyAlignment="1" applyProtection="1">
      <alignment horizontal="center" vertical="center"/>
      <protection locked="0"/>
    </xf>
    <xf numFmtId="38" fontId="2" fillId="4" borderId="5" xfId="1" applyFont="1" applyFill="1" applyBorder="1" applyAlignment="1" applyProtection="1">
      <alignment horizontal="center" vertical="center"/>
      <protection locked="0"/>
    </xf>
    <xf numFmtId="38" fontId="2" fillId="4" borderId="12" xfId="1" applyFont="1" applyFill="1" applyBorder="1" applyAlignment="1" applyProtection="1">
      <alignment horizontal="center" vertical="center"/>
      <protection locked="0"/>
    </xf>
    <xf numFmtId="38" fontId="2" fillId="0" borderId="11" xfId="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38" fontId="13" fillId="2" borderId="37" xfId="1" applyFont="1" applyFill="1" applyBorder="1" applyAlignment="1">
      <alignment horizontal="right" vertical="center"/>
    </xf>
    <xf numFmtId="38" fontId="13" fillId="2" borderId="2" xfId="1" applyFont="1" applyFill="1" applyBorder="1" applyAlignment="1">
      <alignment horizontal="right" vertical="center"/>
    </xf>
    <xf numFmtId="38" fontId="13" fillId="0" borderId="1" xfId="1" applyFont="1" applyFill="1" applyBorder="1" applyAlignment="1">
      <alignment horizontal="right" vertical="center"/>
    </xf>
    <xf numFmtId="38" fontId="13" fillId="0" borderId="2" xfId="1" applyFont="1" applyFill="1" applyBorder="1" applyAlignment="1">
      <alignment horizontal="right" vertical="center"/>
    </xf>
    <xf numFmtId="38" fontId="13" fillId="0" borderId="3" xfId="1" applyFont="1" applyFill="1" applyBorder="1" applyAlignment="1">
      <alignment horizontal="right" vertical="center"/>
    </xf>
    <xf numFmtId="176" fontId="2" fillId="4" borderId="6" xfId="1" applyNumberFormat="1" applyFont="1" applyFill="1" applyBorder="1" applyAlignment="1" applyProtection="1">
      <alignment horizontal="right" vertical="center"/>
      <protection locked="0"/>
    </xf>
    <xf numFmtId="176" fontId="2" fillId="4" borderId="7" xfId="1" applyNumberFormat="1" applyFont="1" applyFill="1" applyBorder="1" applyAlignment="1" applyProtection="1">
      <alignment horizontal="right" vertical="center"/>
      <protection locked="0"/>
    </xf>
    <xf numFmtId="38" fontId="12" fillId="4" borderId="5" xfId="1" applyFont="1" applyFill="1" applyBorder="1" applyAlignment="1" applyProtection="1">
      <alignment horizontal="left"/>
      <protection locked="0"/>
    </xf>
    <xf numFmtId="38" fontId="2" fillId="0" borderId="5" xfId="1" applyFont="1" applyFill="1" applyBorder="1" applyAlignment="1">
      <alignment horizontal="left"/>
    </xf>
    <xf numFmtId="38" fontId="13" fillId="0" borderId="6" xfId="1" applyFont="1" applyFill="1" applyBorder="1" applyAlignment="1" applyProtection="1">
      <alignment horizontal="center" vertical="center"/>
      <protection locked="0"/>
    </xf>
    <xf numFmtId="38" fontId="13" fillId="0" borderId="7" xfId="1" applyFont="1" applyFill="1" applyBorder="1" applyAlignment="1" applyProtection="1">
      <alignment horizontal="center" vertical="center"/>
      <protection locked="0"/>
    </xf>
    <xf numFmtId="38" fontId="13" fillId="0" borderId="8" xfId="1" applyFont="1" applyFill="1" applyBorder="1" applyAlignment="1" applyProtection="1">
      <alignment horizontal="center" vertical="center"/>
      <protection locked="0"/>
    </xf>
    <xf numFmtId="49" fontId="2" fillId="3" borderId="7" xfId="1" applyNumberFormat="1" applyFont="1" applyFill="1" applyBorder="1" applyAlignment="1" applyProtection="1">
      <alignment horizontal="center" vertical="center"/>
      <protection locked="0"/>
    </xf>
    <xf numFmtId="49" fontId="2" fillId="3" borderId="8" xfId="1" applyNumberFormat="1" applyFont="1" applyFill="1" applyBorder="1" applyAlignment="1" applyProtection="1">
      <alignment horizontal="center" vertical="center"/>
      <protection locked="0"/>
    </xf>
    <xf numFmtId="38" fontId="4" fillId="0" borderId="0" xfId="1" applyFont="1" applyFill="1" applyAlignment="1"/>
    <xf numFmtId="38" fontId="6" fillId="0" borderId="0" xfId="1" applyFont="1" applyFill="1" applyAlignment="1">
      <alignment horizontal="left"/>
    </xf>
    <xf numFmtId="38" fontId="6" fillId="0" borderId="0" xfId="1" applyFont="1" applyFill="1" applyAlignment="1">
      <alignment horizontal="distributed" justifyLastLine="1"/>
    </xf>
    <xf numFmtId="38" fontId="2" fillId="2" borderId="6" xfId="1" applyFont="1" applyFill="1" applyBorder="1" applyAlignment="1">
      <alignment horizontal="center" vertical="center"/>
    </xf>
    <xf numFmtId="38" fontId="2" fillId="2" borderId="7" xfId="1" applyFont="1" applyFill="1" applyBorder="1" applyAlignment="1">
      <alignment horizontal="center" vertical="center"/>
    </xf>
    <xf numFmtId="38" fontId="2" fillId="2" borderId="8" xfId="1" applyFont="1" applyFill="1" applyBorder="1" applyAlignment="1">
      <alignment horizontal="center" vertical="center"/>
    </xf>
    <xf numFmtId="38" fontId="2" fillId="2" borderId="6" xfId="1" applyFont="1" applyFill="1" applyBorder="1" applyAlignment="1">
      <alignment horizontal="center" vertical="center" wrapText="1"/>
    </xf>
    <xf numFmtId="38" fontId="2" fillId="2" borderId="7" xfId="1" applyFont="1" applyFill="1" applyBorder="1" applyAlignment="1">
      <alignment horizontal="center" vertical="center" wrapText="1"/>
    </xf>
    <xf numFmtId="38" fontId="2" fillId="2" borderId="8" xfId="1" applyFont="1" applyFill="1" applyBorder="1" applyAlignment="1">
      <alignment horizontal="center" vertical="center" wrapText="1"/>
    </xf>
    <xf numFmtId="38" fontId="13" fillId="0" borderId="7" xfId="1" applyFont="1" applyFill="1" applyBorder="1" applyAlignment="1" applyProtection="1">
      <alignment horizontal="center" vertical="center" shrinkToFit="1"/>
      <protection locked="0"/>
    </xf>
    <xf numFmtId="38" fontId="13" fillId="0" borderId="8" xfId="1" applyFont="1" applyFill="1" applyBorder="1" applyAlignment="1" applyProtection="1">
      <alignment horizontal="center" vertical="center" shrinkToFit="1"/>
      <protection locked="0"/>
    </xf>
    <xf numFmtId="38" fontId="2" fillId="3" borderId="1" xfId="1" applyFont="1" applyFill="1" applyBorder="1" applyAlignment="1">
      <alignment horizontal="center" vertical="center"/>
    </xf>
    <xf numFmtId="38" fontId="2" fillId="3" borderId="3" xfId="1" applyFont="1" applyFill="1" applyBorder="1" applyAlignment="1">
      <alignment horizontal="center" vertical="center"/>
    </xf>
    <xf numFmtId="38" fontId="2" fillId="3" borderId="11" xfId="1" applyFont="1" applyFill="1" applyBorder="1" applyAlignment="1">
      <alignment horizontal="center" vertical="center"/>
    </xf>
    <xf numFmtId="38" fontId="2" fillId="3" borderId="12" xfId="1" applyFont="1" applyFill="1" applyBorder="1" applyAlignment="1">
      <alignment horizontal="center" vertical="center"/>
    </xf>
    <xf numFmtId="49" fontId="12" fillId="4" borderId="5" xfId="1" applyNumberFormat="1" applyFont="1" applyFill="1" applyBorder="1" applyAlignment="1" applyProtection="1">
      <alignment horizontal="center"/>
      <protection locked="0"/>
    </xf>
    <xf numFmtId="38" fontId="2" fillId="3" borderId="5" xfId="1" applyFont="1" applyFill="1" applyBorder="1" applyAlignment="1">
      <alignment horizontal="left"/>
    </xf>
    <xf numFmtId="38" fontId="12" fillId="4" borderId="7" xfId="1" applyFont="1" applyFill="1" applyBorder="1" applyAlignment="1" applyProtection="1">
      <alignment horizontal="left"/>
      <protection locked="0"/>
    </xf>
    <xf numFmtId="38" fontId="12" fillId="3" borderId="5" xfId="1" applyFont="1" applyFill="1" applyBorder="1" applyAlignment="1">
      <alignment horizontal="left" vertical="center"/>
    </xf>
    <xf numFmtId="38" fontId="2" fillId="0" borderId="0" xfId="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wrapText="1"/>
    </xf>
    <xf numFmtId="176" fontId="2" fillId="0" borderId="0" xfId="1" applyNumberFormat="1" applyFont="1" applyFill="1" applyBorder="1" applyAlignment="1" applyProtection="1">
      <alignment horizontal="right" vertical="center"/>
      <protection locked="0"/>
    </xf>
    <xf numFmtId="38" fontId="2" fillId="0" borderId="30" xfId="1" applyFont="1" applyFill="1" applyBorder="1" applyAlignment="1">
      <alignment horizontal="center" vertical="top" wrapText="1"/>
    </xf>
    <xf numFmtId="38" fontId="2" fillId="0" borderId="31" xfId="1" applyFont="1" applyFill="1" applyBorder="1" applyAlignment="1">
      <alignment horizontal="center" vertical="top" wrapText="1"/>
    </xf>
    <xf numFmtId="38" fontId="2" fillId="0" borderId="36" xfId="1" applyFont="1" applyFill="1" applyBorder="1" applyAlignment="1">
      <alignment horizontal="center" vertical="top" wrapText="1"/>
    </xf>
    <xf numFmtId="38" fontId="2" fillId="0" borderId="31" xfId="1" quotePrefix="1" applyFont="1" applyFill="1" applyBorder="1" applyAlignment="1">
      <alignment horizontal="center" vertical="center"/>
    </xf>
    <xf numFmtId="38" fontId="2" fillId="0" borderId="36" xfId="1" quotePrefix="1" applyFont="1" applyFill="1" applyBorder="1" applyAlignment="1">
      <alignment horizontal="center" vertical="center"/>
    </xf>
    <xf numFmtId="38" fontId="2" fillId="0" borderId="0" xfId="1" quotePrefix="1" applyFont="1" applyFill="1" applyBorder="1" applyAlignment="1">
      <alignment horizontal="center" vertical="center"/>
    </xf>
    <xf numFmtId="38" fontId="2" fillId="0" borderId="49"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50" xfId="1" applyFont="1" applyFill="1" applyBorder="1" applyAlignment="1">
      <alignment horizontal="center" vertical="center"/>
    </xf>
    <xf numFmtId="49" fontId="2" fillId="0" borderId="37"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8" xfId="1" applyNumberFormat="1" applyFont="1" applyFill="1" applyBorder="1" applyAlignment="1">
      <alignment horizontal="center" vertical="center"/>
    </xf>
    <xf numFmtId="49" fontId="2" fillId="0" borderId="5" xfId="1" applyNumberFormat="1" applyFont="1" applyFill="1" applyBorder="1" applyAlignment="1">
      <alignment horizontal="center" vertical="center"/>
    </xf>
    <xf numFmtId="49" fontId="2" fillId="0" borderId="12" xfId="1" applyNumberFormat="1" applyFont="1" applyFill="1" applyBorder="1" applyAlignment="1">
      <alignment horizontal="center" vertical="center"/>
    </xf>
    <xf numFmtId="38" fontId="14" fillId="0" borderId="9" xfId="1" applyFont="1" applyFill="1" applyBorder="1" applyAlignment="1">
      <alignment horizontal="center" vertical="center" wrapText="1"/>
    </xf>
    <xf numFmtId="38" fontId="14" fillId="0" borderId="0" xfId="1" applyFont="1" applyFill="1" applyBorder="1" applyAlignment="1">
      <alignment horizontal="center" vertical="center" wrapText="1"/>
    </xf>
    <xf numFmtId="38" fontId="14" fillId="0" borderId="10" xfId="1" applyFont="1" applyFill="1" applyBorder="1" applyAlignment="1">
      <alignment horizontal="center" vertical="center" wrapText="1"/>
    </xf>
    <xf numFmtId="38" fontId="14" fillId="0" borderId="18" xfId="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12"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49" fontId="2" fillId="0" borderId="17" xfId="1" applyNumberFormat="1" applyFont="1" applyFill="1" applyBorder="1" applyAlignment="1">
      <alignment horizontal="center" vertical="center"/>
    </xf>
    <xf numFmtId="38" fontId="2" fillId="0" borderId="0" xfId="1" applyFont="1" applyFill="1" applyBorder="1" applyAlignment="1">
      <alignment horizontal="right" vertical="center"/>
    </xf>
    <xf numFmtId="176" fontId="2" fillId="3" borderId="6" xfId="1" applyNumberFormat="1" applyFont="1" applyFill="1" applyBorder="1" applyAlignment="1" applyProtection="1">
      <alignment horizontal="right" vertical="center"/>
      <protection locked="0"/>
    </xf>
    <xf numFmtId="176" fontId="2" fillId="3" borderId="7" xfId="1" applyNumberFormat="1" applyFont="1" applyFill="1" applyBorder="1" applyAlignment="1" applyProtection="1">
      <alignment horizontal="right" vertical="center"/>
      <protection locked="0"/>
    </xf>
    <xf numFmtId="38" fontId="2" fillId="0" borderId="6" xfId="1" applyFont="1" applyFill="1" applyBorder="1" applyAlignment="1">
      <alignment horizontal="right" vertical="center"/>
    </xf>
    <xf numFmtId="38" fontId="14" fillId="0" borderId="30" xfId="1" applyFont="1" applyFill="1" applyBorder="1" applyAlignment="1">
      <alignment horizontal="center" vertical="center" wrapText="1"/>
    </xf>
    <xf numFmtId="38" fontId="14" fillId="0" borderId="31" xfId="1" applyFont="1" applyFill="1" applyBorder="1" applyAlignment="1">
      <alignment horizontal="center" vertical="center" wrapText="1"/>
    </xf>
    <xf numFmtId="38" fontId="14" fillId="0" borderId="36" xfId="1" applyFont="1" applyFill="1" applyBorder="1" applyAlignment="1">
      <alignment horizontal="center" vertical="center" wrapText="1"/>
    </xf>
    <xf numFmtId="38" fontId="14" fillId="0" borderId="20" xfId="1" applyFont="1" applyFill="1" applyBorder="1" applyAlignment="1">
      <alignment horizontal="center" vertical="center" wrapText="1"/>
    </xf>
    <xf numFmtId="38" fontId="14" fillId="0" borderId="7" xfId="1" applyFont="1" applyFill="1" applyBorder="1" applyAlignment="1">
      <alignment horizontal="center" vertical="center" wrapText="1"/>
    </xf>
    <xf numFmtId="38" fontId="14" fillId="0" borderId="16" xfId="1" applyFont="1" applyFill="1" applyBorder="1" applyAlignment="1">
      <alignment horizontal="center" vertical="center" wrapText="1"/>
    </xf>
    <xf numFmtId="38" fontId="13" fillId="0" borderId="6" xfId="1" applyFont="1" applyFill="1" applyBorder="1" applyAlignment="1">
      <alignment horizontal="center" vertical="center"/>
    </xf>
    <xf numFmtId="38" fontId="13" fillId="0" borderId="16" xfId="1" applyFont="1" applyFill="1" applyBorder="1" applyAlignment="1">
      <alignment horizontal="center" vertical="center"/>
    </xf>
    <xf numFmtId="38" fontId="18" fillId="0" borderId="0" xfId="1" applyFont="1" applyFill="1" applyBorder="1" applyAlignment="1">
      <alignment horizontal="center" vertical="center"/>
    </xf>
    <xf numFmtId="38" fontId="13" fillId="0" borderId="1" xfId="1" applyFont="1" applyFill="1" applyBorder="1" applyAlignment="1" applyProtection="1">
      <alignment horizontal="right" vertical="center"/>
      <protection locked="0"/>
    </xf>
    <xf numFmtId="38" fontId="13" fillId="0" borderId="2" xfId="1" applyFont="1" applyFill="1" applyBorder="1" applyAlignment="1" applyProtection="1">
      <alignment horizontal="right" vertical="center"/>
      <protection locked="0"/>
    </xf>
    <xf numFmtId="38" fontId="13" fillId="0" borderId="3" xfId="1" applyFont="1" applyFill="1" applyBorder="1" applyAlignment="1" applyProtection="1">
      <alignment horizontal="right" vertical="center"/>
      <protection locked="0"/>
    </xf>
    <xf numFmtId="38" fontId="13" fillId="0" borderId="17" xfId="1" applyFont="1" applyFill="1" applyBorder="1" applyAlignment="1" applyProtection="1">
      <alignment horizontal="right" vertical="center"/>
      <protection locked="0"/>
    </xf>
    <xf numFmtId="38" fontId="2" fillId="3" borderId="11" xfId="1" applyFont="1" applyFill="1" applyBorder="1" applyAlignment="1" applyProtection="1">
      <alignment horizontal="right" vertical="center"/>
      <protection locked="0"/>
    </xf>
    <xf numFmtId="38" fontId="2" fillId="3" borderId="5" xfId="1" applyFont="1" applyFill="1" applyBorder="1" applyAlignment="1" applyProtection="1">
      <alignment horizontal="right" vertical="center"/>
      <protection locked="0"/>
    </xf>
    <xf numFmtId="38" fontId="2" fillId="0" borderId="11" xfId="1" applyFont="1" applyFill="1" applyBorder="1" applyAlignment="1">
      <alignment horizontal="right" vertical="center"/>
    </xf>
    <xf numFmtId="38" fontId="2" fillId="0" borderId="5" xfId="1" applyFont="1" applyFill="1" applyBorder="1" applyAlignment="1">
      <alignment horizontal="right" vertical="center"/>
    </xf>
    <xf numFmtId="38" fontId="2" fillId="0" borderId="44" xfId="1" applyFont="1" applyFill="1" applyBorder="1" applyAlignment="1">
      <alignment horizontal="left" vertical="center"/>
    </xf>
    <xf numFmtId="38" fontId="2" fillId="0" borderId="33"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34" xfId="1" applyFont="1" applyFill="1" applyBorder="1" applyAlignment="1">
      <alignment horizontal="center" vertical="center"/>
    </xf>
    <xf numFmtId="38" fontId="2" fillId="0" borderId="35" xfId="1" applyFont="1" applyFill="1" applyBorder="1" applyAlignment="1">
      <alignment horizontal="distributed" vertical="center" indent="2"/>
    </xf>
    <xf numFmtId="38" fontId="2" fillId="0" borderId="31" xfId="1" applyFont="1" applyFill="1" applyBorder="1" applyAlignment="1">
      <alignment horizontal="distributed" vertical="center" indent="2"/>
    </xf>
    <xf numFmtId="38" fontId="2" fillId="0" borderId="36" xfId="1" applyFont="1" applyFill="1" applyBorder="1" applyAlignment="1">
      <alignment horizontal="distributed" vertical="center" indent="2"/>
    </xf>
    <xf numFmtId="38" fontId="2" fillId="0" borderId="27" xfId="1" applyFont="1" applyFill="1" applyBorder="1" applyAlignment="1">
      <alignment horizontal="right" vertical="center"/>
    </xf>
    <xf numFmtId="38" fontId="2" fillId="0" borderId="26" xfId="1" applyFont="1" applyFill="1" applyBorder="1" applyAlignment="1">
      <alignment horizontal="right" vertical="center"/>
    </xf>
    <xf numFmtId="176" fontId="2" fillId="4" borderId="27" xfId="1" applyNumberFormat="1" applyFont="1" applyFill="1" applyBorder="1" applyAlignment="1" applyProtection="1">
      <alignment horizontal="right" vertical="center"/>
      <protection locked="0"/>
    </xf>
    <xf numFmtId="176" fontId="2" fillId="4" borderId="26" xfId="1" applyNumberFormat="1" applyFont="1" applyFill="1" applyBorder="1" applyAlignment="1" applyProtection="1">
      <alignment horizontal="right" vertical="center"/>
      <protection locked="0"/>
    </xf>
    <xf numFmtId="38" fontId="2" fillId="0" borderId="0" xfId="1" applyFont="1" applyFill="1" applyBorder="1" applyAlignment="1">
      <alignment horizontal="left" vertical="center"/>
    </xf>
    <xf numFmtId="38" fontId="2" fillId="0" borderId="21" xfId="1" applyFont="1" applyFill="1" applyBorder="1" applyAlignment="1">
      <alignment horizontal="right" vertical="center"/>
    </xf>
    <xf numFmtId="38" fontId="2" fillId="0" borderId="22" xfId="1" applyFont="1" applyFill="1" applyBorder="1" applyAlignment="1">
      <alignment horizontal="right" vertical="center"/>
    </xf>
    <xf numFmtId="176" fontId="2" fillId="0" borderId="1" xfId="1" applyNumberFormat="1" applyFont="1" applyFill="1" applyBorder="1" applyAlignment="1">
      <alignment horizontal="center" vertical="center"/>
    </xf>
    <xf numFmtId="176" fontId="2" fillId="0" borderId="11" xfId="1" applyNumberFormat="1" applyFont="1" applyFill="1" applyBorder="1" applyAlignment="1">
      <alignment horizontal="center" vertical="center"/>
    </xf>
    <xf numFmtId="176" fontId="2" fillId="3" borderId="2" xfId="1" applyNumberFormat="1" applyFont="1" applyFill="1" applyBorder="1" applyAlignment="1">
      <alignment horizontal="center" vertical="center"/>
    </xf>
    <xf numFmtId="176" fontId="2" fillId="3" borderId="3" xfId="1" applyNumberFormat="1" applyFont="1" applyFill="1" applyBorder="1" applyAlignment="1">
      <alignment horizontal="center" vertical="center"/>
    </xf>
    <xf numFmtId="176" fontId="2" fillId="3" borderId="5" xfId="1" applyNumberFormat="1" applyFont="1" applyFill="1" applyBorder="1" applyAlignment="1">
      <alignment horizontal="center" vertical="center"/>
    </xf>
    <xf numFmtId="176" fontId="2" fillId="3" borderId="12" xfId="1" applyNumberFormat="1" applyFont="1" applyFill="1" applyBorder="1" applyAlignment="1">
      <alignment horizontal="center" vertical="center"/>
    </xf>
    <xf numFmtId="38" fontId="2" fillId="0" borderId="43" xfId="1" applyFont="1" applyFill="1" applyBorder="1" applyAlignment="1">
      <alignment horizontal="right" vertical="center"/>
    </xf>
    <xf numFmtId="38" fontId="2" fillId="0" borderId="44" xfId="1" applyFont="1" applyFill="1" applyBorder="1" applyAlignment="1">
      <alignment horizontal="right" vertical="center"/>
    </xf>
    <xf numFmtId="38" fontId="2" fillId="0" borderId="11"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12" xfId="1" applyFont="1" applyFill="1" applyBorder="1" applyAlignment="1">
      <alignment horizontal="center" vertical="center"/>
    </xf>
    <xf numFmtId="49" fontId="8" fillId="0" borderId="0" xfId="1" applyNumberFormat="1" applyFont="1" applyFill="1" applyBorder="1" applyAlignment="1" applyProtection="1">
      <alignment horizontal="center" vertical="center"/>
      <protection locked="0"/>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42" xfId="1" applyFont="1" applyFill="1" applyBorder="1" applyAlignment="1">
      <alignment horizontal="center" vertical="center"/>
    </xf>
    <xf numFmtId="0" fontId="0" fillId="0" borderId="5" xfId="0" applyBorder="1" applyAlignment="1">
      <alignment horizontal="right" vertical="center"/>
    </xf>
    <xf numFmtId="38" fontId="2" fillId="0" borderId="45" xfId="1" applyFont="1" applyFill="1" applyBorder="1" applyAlignment="1">
      <alignment horizontal="right" vertical="center"/>
    </xf>
    <xf numFmtId="38" fontId="15" fillId="0" borderId="46" xfId="1" applyFont="1" applyFill="1" applyBorder="1" applyAlignment="1">
      <alignment horizontal="center" vertical="center"/>
    </xf>
    <xf numFmtId="38" fontId="15" fillId="0" borderId="47" xfId="1" applyFont="1" applyFill="1" applyBorder="1" applyAlignment="1">
      <alignment horizontal="center" vertical="center"/>
    </xf>
    <xf numFmtId="38" fontId="8" fillId="0" borderId="46" xfId="1" applyFont="1" applyFill="1" applyBorder="1" applyAlignment="1">
      <alignment horizontal="center" vertical="center"/>
    </xf>
    <xf numFmtId="38" fontId="8" fillId="0" borderId="47" xfId="1" applyFont="1" applyFill="1" applyBorder="1" applyAlignment="1">
      <alignment horizontal="center" vertical="center"/>
    </xf>
    <xf numFmtId="38" fontId="2" fillId="0" borderId="0" xfId="1" applyFont="1" applyFill="1" applyBorder="1" applyAlignment="1">
      <alignment horizontal="distributed" vertical="top" wrapText="1"/>
    </xf>
    <xf numFmtId="38" fontId="8" fillId="0" borderId="0" xfId="1" applyFont="1" applyFill="1" applyBorder="1" applyAlignment="1" applyProtection="1">
      <alignment horizontal="center" vertical="center"/>
      <protection locked="0"/>
    </xf>
    <xf numFmtId="38" fontId="2" fillId="0" borderId="33" xfId="1" applyFont="1" applyFill="1" applyBorder="1" applyAlignment="1">
      <alignment horizontal="right" vertical="center"/>
    </xf>
    <xf numFmtId="38" fontId="2" fillId="0" borderId="14" xfId="1" applyFont="1" applyFill="1" applyBorder="1" applyAlignment="1">
      <alignment horizontal="right" vertical="center"/>
    </xf>
    <xf numFmtId="38" fontId="2" fillId="0" borderId="24" xfId="1" applyFont="1" applyFill="1" applyBorder="1" applyAlignment="1">
      <alignment horizontal="right" vertical="center"/>
    </xf>
    <xf numFmtId="38" fontId="2" fillId="0" borderId="0" xfId="1" applyFont="1" applyBorder="1" applyAlignment="1">
      <alignment horizontal="center" vertical="center" wrapText="1"/>
    </xf>
    <xf numFmtId="176" fontId="13" fillId="0" borderId="0" xfId="1" applyNumberFormat="1" applyFont="1" applyFill="1" applyBorder="1" applyAlignment="1">
      <alignment horizontal="center" vertical="center"/>
    </xf>
    <xf numFmtId="38" fontId="2" fillId="0" borderId="13" xfId="1" applyFont="1" applyBorder="1" applyAlignment="1">
      <alignment horizontal="center" vertical="center" wrapText="1"/>
    </xf>
    <xf numFmtId="38" fontId="2" fillId="0" borderId="15" xfId="1" applyFont="1" applyBorder="1" applyAlignment="1">
      <alignment horizontal="center" vertical="center" wrapText="1"/>
    </xf>
    <xf numFmtId="38" fontId="2" fillId="0" borderId="38" xfId="1" applyFont="1" applyBorder="1" applyAlignment="1">
      <alignment horizontal="center" vertical="center" wrapText="1"/>
    </xf>
    <xf numFmtId="38" fontId="2" fillId="0" borderId="19" xfId="1" applyFont="1" applyBorder="1" applyAlignment="1">
      <alignment horizontal="center" vertical="center" wrapText="1"/>
    </xf>
    <xf numFmtId="176" fontId="13" fillId="0" borderId="14" xfId="1" applyNumberFormat="1" applyFont="1" applyFill="1" applyBorder="1" applyAlignment="1">
      <alignment horizontal="center" vertical="center"/>
    </xf>
    <xf numFmtId="176" fontId="13" fillId="0" borderId="34" xfId="1" applyNumberFormat="1" applyFont="1" applyFill="1" applyBorder="1" applyAlignment="1">
      <alignment horizontal="center" vertical="center"/>
    </xf>
    <xf numFmtId="176" fontId="13" fillId="0" borderId="22" xfId="1" applyNumberFormat="1" applyFont="1" applyFill="1" applyBorder="1" applyAlignment="1">
      <alignment horizontal="center" vertical="center"/>
    </xf>
    <xf numFmtId="176" fontId="13" fillId="0" borderId="28" xfId="1" applyNumberFormat="1" applyFont="1" applyFill="1" applyBorder="1" applyAlignment="1">
      <alignment horizontal="center" vertical="center"/>
    </xf>
    <xf numFmtId="38" fontId="2" fillId="0" borderId="0" xfId="1" applyFont="1" applyFill="1" applyBorder="1" applyAlignment="1">
      <alignment horizontal="distributed" vertical="center" wrapText="1"/>
    </xf>
    <xf numFmtId="38" fontId="4" fillId="0" borderId="0" xfId="1" applyFont="1" applyFill="1" applyBorder="1" applyAlignment="1">
      <alignment horizontal="center" vertical="center" wrapText="1"/>
    </xf>
    <xf numFmtId="38" fontId="13" fillId="0" borderId="0" xfId="1" applyFont="1" applyFill="1" applyBorder="1" applyAlignment="1" applyProtection="1">
      <alignment horizontal="center" vertical="center"/>
      <protection locked="0"/>
    </xf>
    <xf numFmtId="176" fontId="13" fillId="0" borderId="0" xfId="1" applyNumberFormat="1" applyFont="1" applyFill="1" applyBorder="1" applyAlignment="1">
      <alignment horizontal="center" vertical="center" wrapText="1"/>
    </xf>
    <xf numFmtId="38" fontId="2" fillId="2" borderId="0" xfId="1" applyFont="1" applyFill="1" applyBorder="1" applyAlignment="1">
      <alignment horizontal="right" vertical="center"/>
    </xf>
    <xf numFmtId="38" fontId="13" fillId="3" borderId="37" xfId="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38" fontId="13" fillId="3" borderId="21" xfId="1" applyFont="1" applyFill="1" applyBorder="1" applyAlignment="1" applyProtection="1">
      <alignment horizontal="center" vertical="center"/>
      <protection locked="0"/>
    </xf>
    <xf numFmtId="38" fontId="13" fillId="3" borderId="23" xfId="1" applyFont="1" applyFill="1" applyBorder="1" applyAlignment="1" applyProtection="1">
      <alignment horizontal="center" vertical="center"/>
      <protection locked="0"/>
    </xf>
    <xf numFmtId="176" fontId="13" fillId="0" borderId="31" xfId="1" applyNumberFormat="1" applyFont="1" applyFill="1" applyBorder="1" applyAlignment="1">
      <alignment horizontal="center" vertical="center"/>
    </xf>
    <xf numFmtId="176" fontId="13" fillId="0" borderId="32" xfId="1" applyNumberFormat="1" applyFont="1" applyFill="1" applyBorder="1" applyAlignment="1">
      <alignment horizontal="center" vertical="center"/>
    </xf>
    <xf numFmtId="38" fontId="2" fillId="3" borderId="35" xfId="1" applyFont="1" applyFill="1" applyBorder="1" applyAlignment="1">
      <alignment horizontal="right" vertical="center"/>
    </xf>
    <xf numFmtId="38" fontId="2" fillId="3" borderId="31" xfId="1" applyFont="1" applyFill="1" applyBorder="1" applyAlignment="1">
      <alignment horizontal="right" vertical="center"/>
    </xf>
    <xf numFmtId="176" fontId="11" fillId="0" borderId="21" xfId="1" applyNumberFormat="1" applyFont="1" applyFill="1" applyBorder="1" applyAlignment="1">
      <alignment horizontal="center" vertical="center"/>
    </xf>
    <xf numFmtId="176" fontId="11" fillId="0" borderId="22" xfId="1" applyNumberFormat="1" applyFont="1" applyFill="1" applyBorder="1" applyAlignment="1">
      <alignment horizontal="center" vertical="center"/>
    </xf>
    <xf numFmtId="176" fontId="11" fillId="0" borderId="28" xfId="1" applyNumberFormat="1" applyFont="1" applyFill="1" applyBorder="1" applyAlignment="1">
      <alignment horizontal="center" vertical="center"/>
    </xf>
    <xf numFmtId="38" fontId="2" fillId="3" borderId="1" xfId="1" applyFont="1" applyFill="1" applyBorder="1" applyAlignment="1">
      <alignment horizontal="right" vertical="center"/>
    </xf>
    <xf numFmtId="38" fontId="2" fillId="3" borderId="2" xfId="1" applyFont="1" applyFill="1" applyBorder="1" applyAlignment="1">
      <alignment horizontal="right" vertical="center"/>
    </xf>
    <xf numFmtId="38" fontId="2" fillId="4" borderId="21" xfId="1" applyFont="1" applyFill="1" applyBorder="1" applyAlignment="1" applyProtection="1">
      <alignment horizontal="center" vertical="center"/>
      <protection locked="0"/>
    </xf>
    <xf numFmtId="38" fontId="2" fillId="4" borderId="22" xfId="1" applyFont="1" applyFill="1" applyBorder="1" applyAlignment="1" applyProtection="1">
      <alignment horizontal="center" vertical="center"/>
      <protection locked="0"/>
    </xf>
    <xf numFmtId="38" fontId="2" fillId="0" borderId="24" xfId="1" applyFont="1" applyFill="1" applyBorder="1" applyAlignment="1" applyProtection="1">
      <alignment horizontal="right" vertical="center"/>
    </xf>
    <xf numFmtId="38" fontId="2" fillId="0" borderId="22" xfId="1" applyFont="1" applyFill="1" applyBorder="1" applyAlignment="1" applyProtection="1">
      <alignment horizontal="right" vertical="center"/>
    </xf>
    <xf numFmtId="38" fontId="2" fillId="3" borderId="24" xfId="1" applyFont="1" applyFill="1" applyBorder="1" applyAlignment="1" applyProtection="1">
      <alignment horizontal="center" vertical="center"/>
      <protection locked="0"/>
    </xf>
    <xf numFmtId="38" fontId="2" fillId="3" borderId="22" xfId="1" applyFont="1" applyFill="1" applyBorder="1" applyAlignment="1" applyProtection="1">
      <alignment horizontal="center" vertical="center"/>
      <protection locked="0"/>
    </xf>
    <xf numFmtId="38" fontId="2" fillId="0" borderId="9" xfId="1" applyFont="1" applyFill="1" applyBorder="1" applyAlignment="1">
      <alignment horizontal="right" vertical="center"/>
    </xf>
    <xf numFmtId="0" fontId="0" fillId="0" borderId="0" xfId="0" applyBorder="1" applyAlignment="1">
      <alignment horizontal="right" vertical="center"/>
    </xf>
    <xf numFmtId="38" fontId="2" fillId="3" borderId="22" xfId="1" applyFont="1" applyFill="1" applyBorder="1" applyAlignment="1">
      <alignment horizontal="center" vertical="center"/>
    </xf>
    <xf numFmtId="38" fontId="2" fillId="3" borderId="23" xfId="1" applyFont="1" applyFill="1" applyBorder="1" applyAlignment="1">
      <alignment horizontal="center" vertical="center"/>
    </xf>
    <xf numFmtId="176" fontId="2" fillId="0" borderId="24" xfId="1" applyNumberFormat="1" applyFont="1" applyFill="1" applyBorder="1" applyAlignment="1">
      <alignment horizontal="center" vertical="center"/>
    </xf>
    <xf numFmtId="176" fontId="2" fillId="3" borderId="22" xfId="1" applyNumberFormat="1" applyFont="1" applyFill="1" applyBorder="1" applyAlignment="1">
      <alignment horizontal="center" vertical="center"/>
    </xf>
    <xf numFmtId="176" fontId="2" fillId="3" borderId="28" xfId="1" applyNumberFormat="1" applyFont="1" applyFill="1" applyBorder="1" applyAlignment="1">
      <alignment horizontal="center" vertical="center"/>
    </xf>
    <xf numFmtId="38" fontId="13" fillId="0" borderId="9" xfId="1" applyFont="1" applyFill="1" applyBorder="1" applyAlignment="1" applyProtection="1">
      <alignment horizontal="right" vertical="center"/>
      <protection locked="0"/>
    </xf>
    <xf numFmtId="38" fontId="13" fillId="0" borderId="0" xfId="1" applyFont="1" applyFill="1" applyBorder="1" applyAlignment="1" applyProtection="1">
      <alignment horizontal="right" vertical="center"/>
      <protection locked="0"/>
    </xf>
    <xf numFmtId="38" fontId="13" fillId="0" borderId="10" xfId="1" applyFont="1" applyFill="1" applyBorder="1" applyAlignment="1" applyProtection="1">
      <alignment horizontal="right" vertical="center"/>
      <protection locked="0"/>
    </xf>
    <xf numFmtId="38" fontId="2" fillId="3" borderId="25" xfId="1" applyFont="1" applyFill="1" applyBorder="1" applyAlignment="1">
      <alignment horizontal="center" vertical="center"/>
    </xf>
    <xf numFmtId="38" fontId="2" fillId="3" borderId="26" xfId="1" applyFont="1" applyFill="1" applyBorder="1" applyAlignment="1">
      <alignment horizontal="center" vertical="center"/>
    </xf>
    <xf numFmtId="38" fontId="2" fillId="3" borderId="78" xfId="1" applyFont="1" applyFill="1" applyBorder="1" applyAlignment="1">
      <alignment horizontal="center" vertical="center"/>
    </xf>
    <xf numFmtId="38" fontId="2" fillId="3" borderId="29" xfId="1" applyFont="1" applyFill="1" applyBorder="1" applyAlignment="1">
      <alignment horizontal="center" vertical="center"/>
    </xf>
    <xf numFmtId="38" fontId="2" fillId="3" borderId="18" xfId="1" applyFont="1" applyFill="1" applyBorder="1" applyAlignment="1">
      <alignment horizontal="center" vertical="center"/>
    </xf>
    <xf numFmtId="38" fontId="2" fillId="3" borderId="83" xfId="1" applyFont="1" applyFill="1" applyBorder="1" applyAlignment="1">
      <alignment horizontal="center" vertical="center"/>
    </xf>
    <xf numFmtId="38" fontId="2" fillId="3" borderId="79" xfId="1" applyFont="1" applyFill="1" applyBorder="1" applyAlignment="1">
      <alignment horizontal="center" vertical="center"/>
    </xf>
    <xf numFmtId="38" fontId="2" fillId="3" borderId="80" xfId="1" applyFont="1" applyFill="1" applyBorder="1" applyAlignment="1">
      <alignment horizontal="center" vertical="center"/>
    </xf>
    <xf numFmtId="38" fontId="2" fillId="3" borderId="84" xfId="1" applyFont="1" applyFill="1" applyBorder="1" applyAlignment="1">
      <alignment horizontal="center" vertical="center"/>
    </xf>
    <xf numFmtId="38" fontId="2" fillId="3" borderId="81" xfId="1" applyFont="1" applyFill="1" applyBorder="1" applyAlignment="1">
      <alignment horizontal="center" vertical="center"/>
    </xf>
    <xf numFmtId="38" fontId="2" fillId="3" borderId="82" xfId="1" applyFont="1" applyFill="1" applyBorder="1" applyAlignment="1">
      <alignment horizontal="center" vertical="center"/>
    </xf>
    <xf numFmtId="38" fontId="12" fillId="4" borderId="5" xfId="1" applyFont="1" applyFill="1" applyBorder="1" applyAlignment="1" applyProtection="1">
      <alignment horizontal="center"/>
      <protection locked="0"/>
    </xf>
    <xf numFmtId="38" fontId="10" fillId="0" borderId="0" xfId="1" applyFont="1" applyFill="1" applyBorder="1" applyAlignment="1">
      <alignment horizontal="left" vertical="center"/>
    </xf>
    <xf numFmtId="38" fontId="2" fillId="3" borderId="9" xfId="1" applyFont="1" applyFill="1" applyBorder="1" applyAlignment="1" applyProtection="1">
      <alignment horizontal="right" vertical="center"/>
      <protection locked="0"/>
    </xf>
    <xf numFmtId="38" fontId="2" fillId="3" borderId="0" xfId="1" applyFont="1" applyFill="1" applyBorder="1" applyAlignment="1" applyProtection="1">
      <alignment horizontal="right" vertical="center"/>
      <protection locked="0"/>
    </xf>
    <xf numFmtId="176" fontId="2" fillId="0" borderId="9" xfId="1" applyNumberFormat="1" applyFont="1" applyFill="1" applyBorder="1" applyAlignment="1">
      <alignment horizontal="center" vertical="center"/>
    </xf>
    <xf numFmtId="176" fontId="12" fillId="3" borderId="2" xfId="1" applyNumberFormat="1" applyFont="1" applyFill="1" applyBorder="1" applyAlignment="1">
      <alignment horizontal="center" vertical="center"/>
    </xf>
    <xf numFmtId="176" fontId="12" fillId="3" borderId="3" xfId="1" applyNumberFormat="1" applyFont="1" applyFill="1" applyBorder="1" applyAlignment="1">
      <alignment horizontal="center" vertical="center"/>
    </xf>
    <xf numFmtId="176" fontId="12" fillId="3" borderId="0" xfId="1" applyNumberFormat="1" applyFont="1" applyFill="1" applyBorder="1" applyAlignment="1">
      <alignment horizontal="center" vertical="center"/>
    </xf>
    <xf numFmtId="176" fontId="12" fillId="3" borderId="10"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60" xfId="1" applyNumberFormat="1" applyFont="1" applyFill="1" applyBorder="1" applyAlignment="1">
      <alignment horizontal="center" vertical="center"/>
    </xf>
    <xf numFmtId="176" fontId="12" fillId="3" borderId="41" xfId="1" applyNumberFormat="1" applyFont="1" applyFill="1" applyBorder="1" applyAlignment="1">
      <alignment horizontal="center" vertical="center"/>
    </xf>
    <xf numFmtId="176" fontId="12" fillId="3" borderId="77" xfId="1" applyNumberFormat="1" applyFont="1" applyFill="1" applyBorder="1" applyAlignment="1">
      <alignment horizontal="center" vertical="center"/>
    </xf>
    <xf numFmtId="176" fontId="12" fillId="3" borderId="5" xfId="1" applyNumberFormat="1" applyFont="1" applyFill="1" applyBorder="1" applyAlignment="1">
      <alignment horizontal="center" vertical="center"/>
    </xf>
    <xf numFmtId="176" fontId="12" fillId="3" borderId="12" xfId="1" applyNumberFormat="1" applyFont="1" applyFill="1" applyBorder="1" applyAlignment="1">
      <alignment horizontal="center" vertical="center"/>
    </xf>
    <xf numFmtId="38" fontId="13" fillId="0" borderId="41" xfId="1" applyFont="1" applyFill="1" applyBorder="1" applyAlignment="1" applyProtection="1">
      <alignment horizontal="right" vertical="center"/>
      <protection locked="0"/>
    </xf>
    <xf numFmtId="38" fontId="13" fillId="0" borderId="42" xfId="1" applyFont="1" applyFill="1" applyBorder="1" applyAlignment="1" applyProtection="1">
      <alignment horizontal="right" vertical="center"/>
      <protection locked="0"/>
    </xf>
    <xf numFmtId="38" fontId="2" fillId="4" borderId="29" xfId="1" applyFont="1" applyFill="1" applyBorder="1" applyAlignment="1" applyProtection="1">
      <alignment horizontal="center" vertical="center"/>
      <protection locked="0"/>
    </xf>
    <xf numFmtId="38" fontId="2" fillId="4" borderId="0" xfId="1" applyFont="1" applyFill="1" applyBorder="1" applyAlignment="1" applyProtection="1">
      <alignment horizontal="center" vertical="center"/>
      <protection locked="0"/>
    </xf>
    <xf numFmtId="38" fontId="2" fillId="4" borderId="10" xfId="1" applyFont="1" applyFill="1" applyBorder="1" applyAlignment="1" applyProtection="1">
      <alignment horizontal="center" vertical="center"/>
      <protection locked="0"/>
    </xf>
    <xf numFmtId="38" fontId="2" fillId="0" borderId="9"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38" fontId="2" fillId="3" borderId="44" xfId="1" applyFont="1" applyFill="1" applyBorder="1" applyAlignment="1" applyProtection="1">
      <alignment horizontal="right" vertical="center"/>
      <protection locked="0"/>
    </xf>
    <xf numFmtId="176" fontId="2" fillId="0" borderId="62" xfId="1" applyNumberFormat="1" applyFont="1" applyFill="1" applyBorder="1" applyAlignment="1">
      <alignment horizontal="center" vertical="center"/>
    </xf>
    <xf numFmtId="176" fontId="2" fillId="0" borderId="46" xfId="1" applyNumberFormat="1" applyFont="1" applyFill="1" applyBorder="1" applyAlignment="1">
      <alignment horizontal="center" vertical="center"/>
    </xf>
    <xf numFmtId="176" fontId="12" fillId="3" borderId="73" xfId="1" applyNumberFormat="1" applyFont="1" applyFill="1" applyBorder="1" applyAlignment="1">
      <alignment horizontal="center" vertical="center"/>
    </xf>
    <xf numFmtId="176" fontId="12" fillId="3" borderId="74" xfId="1" applyNumberFormat="1" applyFont="1" applyFill="1" applyBorder="1" applyAlignment="1">
      <alignment horizontal="center" vertical="center"/>
    </xf>
    <xf numFmtId="38" fontId="13" fillId="0" borderId="63" xfId="1" applyFont="1" applyFill="1" applyBorder="1" applyAlignment="1" applyProtection="1">
      <alignment horizontal="right" vertical="center"/>
      <protection locked="0"/>
    </xf>
    <xf numFmtId="38" fontId="2" fillId="3" borderId="66" xfId="1" applyFont="1" applyFill="1" applyBorder="1" applyAlignment="1">
      <alignment horizontal="center" vertical="center"/>
    </xf>
    <xf numFmtId="38" fontId="2" fillId="3" borderId="65" xfId="1" applyFont="1" applyFill="1" applyBorder="1" applyAlignment="1">
      <alignment horizontal="center" vertical="center"/>
    </xf>
    <xf numFmtId="38" fontId="2" fillId="3" borderId="72" xfId="1" applyFont="1" applyFill="1" applyBorder="1" applyAlignment="1">
      <alignment horizontal="center" vertical="center"/>
    </xf>
    <xf numFmtId="38" fontId="2" fillId="3" borderId="71" xfId="1" applyFont="1" applyFill="1" applyBorder="1" applyAlignment="1">
      <alignment horizontal="center" vertical="center"/>
    </xf>
    <xf numFmtId="38" fontId="2" fillId="4" borderId="72" xfId="1" applyFont="1" applyFill="1" applyBorder="1" applyAlignment="1" applyProtection="1">
      <alignment horizontal="center" vertical="center"/>
      <protection locked="0"/>
    </xf>
    <xf numFmtId="38" fontId="2" fillId="4" borderId="73" xfId="1" applyFont="1" applyFill="1" applyBorder="1" applyAlignment="1" applyProtection="1">
      <alignment horizontal="center" vertical="center"/>
      <protection locked="0"/>
    </xf>
    <xf numFmtId="38" fontId="2" fillId="4" borderId="74" xfId="1" applyFont="1" applyFill="1" applyBorder="1" applyAlignment="1" applyProtection="1">
      <alignment horizontal="center" vertical="center"/>
      <protection locked="0"/>
    </xf>
    <xf numFmtId="38" fontId="2" fillId="0" borderId="75" xfId="1" applyFont="1" applyFill="1" applyBorder="1" applyAlignment="1" applyProtection="1">
      <alignment horizontal="right" vertical="center"/>
    </xf>
    <xf numFmtId="38" fontId="2" fillId="0" borderId="73" xfId="1" applyFont="1" applyFill="1" applyBorder="1" applyAlignment="1" applyProtection="1">
      <alignment horizontal="right" vertical="center"/>
    </xf>
    <xf numFmtId="38" fontId="13" fillId="2" borderId="66" xfId="1" applyFont="1" applyFill="1" applyBorder="1" applyAlignment="1">
      <alignment horizontal="right" vertical="center"/>
    </xf>
    <xf numFmtId="38" fontId="13" fillId="2" borderId="67" xfId="1" applyFont="1" applyFill="1" applyBorder="1" applyAlignment="1">
      <alignment horizontal="right" vertical="center"/>
    </xf>
    <xf numFmtId="38" fontId="13" fillId="0" borderId="68" xfId="1" applyFont="1" applyFill="1" applyBorder="1" applyAlignment="1">
      <alignment horizontal="right" vertical="center"/>
    </xf>
    <xf numFmtId="38" fontId="13" fillId="0" borderId="67" xfId="1" applyFont="1" applyFill="1" applyBorder="1" applyAlignment="1">
      <alignment horizontal="right" vertical="center"/>
    </xf>
    <xf numFmtId="38" fontId="13" fillId="0" borderId="69" xfId="1" applyFont="1" applyFill="1" applyBorder="1" applyAlignment="1">
      <alignment horizontal="right" vertical="center"/>
    </xf>
    <xf numFmtId="176" fontId="2" fillId="0" borderId="68" xfId="1" applyNumberFormat="1" applyFont="1" applyFill="1" applyBorder="1" applyAlignment="1">
      <alignment horizontal="center" vertical="center"/>
    </xf>
    <xf numFmtId="176" fontId="2" fillId="0" borderId="75" xfId="1" applyNumberFormat="1" applyFont="1" applyFill="1" applyBorder="1" applyAlignment="1">
      <alignment horizontal="center" vertical="center"/>
    </xf>
    <xf numFmtId="176" fontId="12" fillId="3" borderId="67" xfId="1" applyNumberFormat="1" applyFont="1" applyFill="1" applyBorder="1" applyAlignment="1">
      <alignment horizontal="center" vertical="center"/>
    </xf>
    <xf numFmtId="176" fontId="12" fillId="3" borderId="70" xfId="1" applyNumberFormat="1" applyFont="1" applyFill="1" applyBorder="1" applyAlignment="1">
      <alignment horizontal="center" vertical="center"/>
    </xf>
    <xf numFmtId="176" fontId="12" fillId="3" borderId="76" xfId="1" applyNumberFormat="1" applyFont="1" applyFill="1" applyBorder="1" applyAlignment="1">
      <alignment horizontal="center" vertical="center"/>
    </xf>
    <xf numFmtId="38" fontId="13" fillId="2" borderId="29" xfId="1" applyFont="1" applyFill="1" applyBorder="1" applyAlignment="1">
      <alignment horizontal="right" vertical="center"/>
    </xf>
    <xf numFmtId="38" fontId="13" fillId="2" borderId="0" xfId="1" applyFont="1" applyFill="1" applyBorder="1" applyAlignment="1">
      <alignment horizontal="right" vertical="center"/>
    </xf>
    <xf numFmtId="38" fontId="13" fillId="0" borderId="9" xfId="1" applyFont="1" applyFill="1" applyBorder="1" applyAlignment="1">
      <alignment horizontal="right" vertical="center"/>
    </xf>
    <xf numFmtId="38" fontId="13" fillId="0" borderId="0" xfId="1" applyFont="1" applyFill="1" applyBorder="1" applyAlignment="1">
      <alignment horizontal="right" vertical="center"/>
    </xf>
    <xf numFmtId="176" fontId="2" fillId="0" borderId="64" xfId="1" applyNumberFormat="1" applyFont="1" applyFill="1" applyBorder="1" applyAlignment="1">
      <alignment horizontal="center" vertical="center"/>
    </xf>
    <xf numFmtId="176" fontId="2" fillId="0" borderId="55" xfId="1" applyNumberFormat="1" applyFont="1" applyFill="1" applyBorder="1" applyAlignment="1">
      <alignment horizontal="center" vertical="center"/>
    </xf>
    <xf numFmtId="176" fontId="12" fillId="3" borderId="56" xfId="1" applyNumberFormat="1" applyFont="1" applyFill="1" applyBorder="1" applyAlignment="1">
      <alignment horizontal="center" vertical="center"/>
    </xf>
    <xf numFmtId="176" fontId="12" fillId="3" borderId="57" xfId="1" applyNumberFormat="1" applyFont="1" applyFill="1" applyBorder="1" applyAlignment="1">
      <alignment horizontal="center" vertical="center"/>
    </xf>
    <xf numFmtId="38" fontId="13" fillId="0" borderId="53" xfId="1" applyFont="1" applyFill="1" applyBorder="1" applyAlignment="1" applyProtection="1">
      <alignment horizontal="right" vertical="center"/>
      <protection locked="0"/>
    </xf>
    <xf numFmtId="38" fontId="13" fillId="0" borderId="52" xfId="1" applyFont="1" applyFill="1" applyBorder="1" applyAlignment="1" applyProtection="1">
      <alignment horizontal="right" vertical="center"/>
      <protection locked="0"/>
    </xf>
    <xf numFmtId="38" fontId="13" fillId="0" borderId="54" xfId="1" applyFont="1" applyFill="1" applyBorder="1" applyAlignment="1" applyProtection="1">
      <alignment horizontal="right" vertical="center"/>
      <protection locked="0"/>
    </xf>
    <xf numFmtId="38" fontId="2" fillId="3" borderId="58" xfId="1" applyFont="1" applyFill="1" applyBorder="1" applyAlignment="1" applyProtection="1">
      <alignment horizontal="right" vertical="center"/>
      <protection locked="0"/>
    </xf>
    <xf numFmtId="38" fontId="2" fillId="3" borderId="56" xfId="1" applyFont="1" applyFill="1" applyBorder="1" applyAlignment="1" applyProtection="1">
      <alignment horizontal="right" vertical="center"/>
      <protection locked="0"/>
    </xf>
    <xf numFmtId="38" fontId="2" fillId="0" borderId="0" xfId="1" applyFont="1" applyFill="1" applyBorder="1" applyAlignment="1">
      <alignment horizontal="center" vertical="center" wrapText="1"/>
    </xf>
    <xf numFmtId="38" fontId="2" fillId="0" borderId="21" xfId="1" applyFont="1" applyBorder="1" applyAlignment="1">
      <alignment horizontal="center" vertical="center" wrapText="1"/>
    </xf>
    <xf numFmtId="38" fontId="2" fillId="0" borderId="23" xfId="1" applyFont="1" applyBorder="1" applyAlignment="1">
      <alignment horizontal="center" vertical="center" wrapText="1"/>
    </xf>
    <xf numFmtId="38" fontId="9" fillId="0" borderId="0" xfId="1" applyFont="1" applyAlignment="1">
      <alignment horizontal="center" vertical="center"/>
    </xf>
    <xf numFmtId="38" fontId="10" fillId="0" borderId="0" xfId="1" applyFont="1" applyAlignment="1">
      <alignment horizontal="center" vertical="center"/>
    </xf>
    <xf numFmtId="38" fontId="2" fillId="0" borderId="6" xfId="1" applyFont="1" applyFill="1" applyBorder="1" applyAlignment="1">
      <alignment horizontal="center" vertical="center"/>
    </xf>
    <xf numFmtId="38" fontId="2" fillId="0" borderId="7" xfId="1" applyFont="1" applyFill="1" applyBorder="1" applyAlignment="1">
      <alignment horizontal="center" vertical="center"/>
    </xf>
    <xf numFmtId="38" fontId="2" fillId="0" borderId="8" xfId="1" applyFont="1" applyFill="1" applyBorder="1" applyAlignment="1">
      <alignment horizontal="center" vertical="center"/>
    </xf>
    <xf numFmtId="38" fontId="10" fillId="0" borderId="0" xfId="1" applyFont="1" applyFill="1" applyBorder="1" applyAlignment="1">
      <alignment horizontal="center" vertical="center"/>
    </xf>
    <xf numFmtId="38" fontId="12" fillId="3" borderId="5" xfId="1" applyFont="1" applyFill="1" applyBorder="1" applyAlignment="1">
      <alignment horizontal="left"/>
    </xf>
    <xf numFmtId="38" fontId="9" fillId="0" borderId="0" xfId="1" applyFont="1" applyFill="1" applyBorder="1" applyAlignment="1">
      <alignment horizontal="center" vertical="center"/>
    </xf>
    <xf numFmtId="176" fontId="12" fillId="3" borderId="22" xfId="1" applyNumberFormat="1" applyFont="1" applyFill="1" applyBorder="1" applyAlignment="1">
      <alignment horizontal="center" vertical="center"/>
    </xf>
    <xf numFmtId="176" fontId="12" fillId="3" borderId="28" xfId="1" applyNumberFormat="1" applyFont="1" applyFill="1" applyBorder="1" applyAlignment="1">
      <alignment horizontal="center" vertical="center"/>
    </xf>
    <xf numFmtId="0" fontId="12" fillId="0" borderId="90" xfId="0" applyFont="1" applyBorder="1" applyAlignment="1">
      <alignment horizontal="center" vertical="center" textRotation="255" wrapText="1"/>
    </xf>
    <xf numFmtId="0" fontId="12" fillId="0" borderId="91" xfId="0" applyFont="1" applyBorder="1" applyAlignment="1">
      <alignment horizontal="center" vertical="center" textRotation="255" wrapText="1"/>
    </xf>
    <xf numFmtId="0" fontId="12" fillId="0" borderId="92" xfId="0" applyFont="1" applyBorder="1" applyAlignment="1">
      <alignment horizontal="center" vertical="center" textRotation="255"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29"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9" xfId="0" applyFont="1" applyBorder="1">
      <alignment vertical="center"/>
    </xf>
    <xf numFmtId="0" fontId="4" fillId="0" borderId="0" xfId="0" applyFont="1">
      <alignment vertical="center"/>
    </xf>
    <xf numFmtId="0" fontId="12" fillId="0" borderId="18" xfId="0" applyFont="1" applyBorder="1">
      <alignment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xf>
    <xf numFmtId="0" fontId="4" fillId="0" borderId="29" xfId="0" applyFont="1" applyBorder="1" applyAlignment="1">
      <alignment horizontal="left" vertical="center"/>
    </xf>
    <xf numFmtId="0" fontId="4" fillId="0" borderId="0" xfId="0" applyFont="1" applyBorder="1">
      <alignment vertical="center"/>
    </xf>
    <xf numFmtId="0" fontId="24" fillId="0" borderId="91" xfId="0" applyFont="1" applyBorder="1" applyAlignment="1">
      <alignment horizontal="center" vertical="center" textRotation="255" shrinkToFit="1"/>
    </xf>
    <xf numFmtId="0" fontId="24" fillId="0" borderId="92" xfId="0" applyFont="1" applyBorder="1" applyAlignment="1">
      <alignment horizontal="center" vertical="center" textRotation="255" shrinkToFit="1"/>
    </xf>
    <xf numFmtId="0" fontId="4" fillId="0" borderId="0" xfId="0" applyFont="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center" wrapText="1"/>
    </xf>
    <xf numFmtId="0" fontId="12" fillId="0" borderId="29"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12" fillId="0" borderId="90" xfId="0" applyFont="1" applyBorder="1" applyAlignment="1">
      <alignment horizontal="center" vertical="center" textRotation="255" wrapText="1" shrinkToFit="1"/>
    </xf>
    <xf numFmtId="0" fontId="12" fillId="0" borderId="91" xfId="0" applyFont="1" applyBorder="1" applyAlignment="1">
      <alignment horizontal="center" vertical="center" textRotation="255" wrapText="1" shrinkToFi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9" xfId="0" applyFont="1" applyBorder="1" applyAlignment="1">
      <alignment horizontal="left" vertical="top" wrapText="1"/>
    </xf>
    <xf numFmtId="0" fontId="25" fillId="0" borderId="0" xfId="0" applyFont="1" applyBorder="1" applyAlignment="1">
      <alignment horizontal="left" vertical="top" wrapText="1"/>
    </xf>
    <xf numFmtId="0" fontId="25" fillId="0" borderId="18" xfId="0" applyFont="1" applyBorder="1" applyAlignment="1">
      <alignment horizontal="left" vertical="top" wrapText="1"/>
    </xf>
    <xf numFmtId="0" fontId="25" fillId="0" borderId="21" xfId="0" applyFont="1" applyBorder="1" applyAlignment="1">
      <alignment horizontal="left" vertical="top" wrapText="1"/>
    </xf>
    <xf numFmtId="0" fontId="25" fillId="0" borderId="22" xfId="0" applyFont="1" applyBorder="1" applyAlignment="1">
      <alignment horizontal="left" vertical="top" wrapText="1"/>
    </xf>
    <xf numFmtId="0" fontId="25" fillId="0" borderId="23" xfId="0" applyFont="1" applyBorder="1" applyAlignment="1">
      <alignment horizontal="left" vertical="top" wrapText="1"/>
    </xf>
    <xf numFmtId="0" fontId="12" fillId="0" borderId="90" xfId="0" applyFont="1" applyBorder="1" applyAlignment="1">
      <alignment horizontal="center" vertical="center" textRotation="255" shrinkToFit="1"/>
    </xf>
    <xf numFmtId="0" fontId="12" fillId="0" borderId="91" xfId="0" applyFont="1" applyBorder="1" applyAlignment="1">
      <alignment horizontal="center" vertical="center" textRotation="255" shrinkToFit="1"/>
    </xf>
    <xf numFmtId="0" fontId="12" fillId="0" borderId="92" xfId="0" applyFont="1" applyBorder="1" applyAlignment="1">
      <alignment horizontal="center" vertical="center" textRotation="255" shrinkToFit="1"/>
    </xf>
    <xf numFmtId="0" fontId="12" fillId="0" borderId="90" xfId="0" applyFont="1" applyBorder="1" applyAlignment="1">
      <alignment vertical="center" textRotation="255" wrapText="1"/>
    </xf>
    <xf numFmtId="0" fontId="12" fillId="0" borderId="91" xfId="0" applyFont="1" applyBorder="1" applyAlignment="1">
      <alignment vertical="center" textRotation="255" wrapText="1"/>
    </xf>
    <xf numFmtId="0" fontId="12" fillId="0" borderId="92" xfId="0" applyFont="1" applyBorder="1" applyAlignment="1">
      <alignment vertical="center" wrapText="1"/>
    </xf>
    <xf numFmtId="0" fontId="4" fillId="0" borderId="91" xfId="0" applyFont="1" applyBorder="1">
      <alignmen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29" xfId="0" applyFont="1" applyBorder="1" applyAlignment="1">
      <alignment horizontal="left" vertical="center"/>
    </xf>
    <xf numFmtId="0" fontId="19" fillId="0" borderId="0" xfId="0" applyFont="1" applyAlignment="1">
      <alignment horizontal="left" vertical="center" shrinkToFit="1"/>
    </xf>
    <xf numFmtId="0" fontId="20" fillId="0" borderId="0" xfId="0" applyFont="1" applyAlignment="1">
      <alignment horizontal="left" vertical="center" shrinkToFit="1"/>
    </xf>
    <xf numFmtId="0" fontId="4" fillId="0" borderId="0" xfId="0" applyFont="1" applyAlignment="1">
      <alignment horizontal="left" vertical="top" wrapText="1"/>
    </xf>
    <xf numFmtId="0" fontId="12" fillId="0" borderId="87" xfId="0" applyFont="1" applyBorder="1" applyAlignment="1">
      <alignment horizontal="center" vertical="distributed"/>
    </xf>
    <xf numFmtId="0" fontId="12" fillId="0" borderId="88" xfId="0" applyFont="1" applyBorder="1" applyAlignment="1">
      <alignment horizontal="center" vertical="distributed"/>
    </xf>
    <xf numFmtId="0" fontId="12" fillId="0" borderId="89" xfId="0" applyFont="1" applyBorder="1" applyAlignment="1">
      <alignment horizontal="center" vertical="distributed"/>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textRotation="255"/>
    </xf>
    <xf numFmtId="0" fontId="12" fillId="0" borderId="91" xfId="0" applyFont="1" applyBorder="1" applyAlignment="1">
      <alignment horizontal="center" vertical="center" textRotation="255"/>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21" fillId="0" borderId="87" xfId="0" applyFont="1" applyBorder="1" applyAlignment="1">
      <alignment horizontal="distributed" vertical="center" wrapText="1" indent="1"/>
    </xf>
    <xf numFmtId="0" fontId="21" fillId="0" borderId="88" xfId="0" applyFont="1" applyBorder="1" applyAlignment="1">
      <alignment horizontal="distributed" vertical="center" wrapText="1" indent="1"/>
    </xf>
    <xf numFmtId="0" fontId="12" fillId="0" borderId="87" xfId="0" applyFont="1" applyBorder="1" applyAlignment="1">
      <alignment horizontal="distributed" vertical="center" indent="1"/>
    </xf>
    <xf numFmtId="0" fontId="12" fillId="0" borderId="88" xfId="0" applyFont="1" applyBorder="1" applyAlignment="1">
      <alignment horizontal="distributed" vertical="center" indent="1"/>
    </xf>
    <xf numFmtId="0" fontId="12" fillId="0" borderId="89" xfId="0" applyFont="1" applyBorder="1" applyAlignment="1">
      <alignment horizontal="distributed" vertical="center" indent="1"/>
    </xf>
    <xf numFmtId="0" fontId="4" fillId="0" borderId="90" xfId="0" applyFont="1" applyBorder="1">
      <alignment vertical="center"/>
    </xf>
    <xf numFmtId="0" fontId="4" fillId="0" borderId="13" xfId="0" applyFont="1" applyBorder="1">
      <alignment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cellXfs>
  <cellStyles count="2">
    <cellStyle name="桁区切り" xfId="1" builtinId="6"/>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80</xdr:col>
      <xdr:colOff>9525</xdr:colOff>
      <xdr:row>3</xdr:row>
      <xdr:rowOff>238125</xdr:rowOff>
    </xdr:from>
    <xdr:to>
      <xdr:col>81</xdr:col>
      <xdr:colOff>85725</xdr:colOff>
      <xdr:row>5</xdr:row>
      <xdr:rowOff>9525</xdr:rowOff>
    </xdr:to>
    <xdr:sp macro="" textlink="">
      <xdr:nvSpPr>
        <xdr:cNvPr id="2" name="円/楕円 1"/>
        <xdr:cNvSpPr/>
      </xdr:nvSpPr>
      <xdr:spPr>
        <a:xfrm>
          <a:off x="13077825" y="1019175"/>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142874</xdr:colOff>
      <xdr:row>47</xdr:row>
      <xdr:rowOff>161926</xdr:rowOff>
    </xdr:from>
    <xdr:to>
      <xdr:col>90</xdr:col>
      <xdr:colOff>133350</xdr:colOff>
      <xdr:row>53</xdr:row>
      <xdr:rowOff>85726</xdr:rowOff>
    </xdr:to>
    <xdr:sp macro="" textlink="">
      <xdr:nvSpPr>
        <xdr:cNvPr id="3" name="テキスト ボックス 2"/>
        <xdr:cNvSpPr txBox="1"/>
      </xdr:nvSpPr>
      <xdr:spPr>
        <a:xfrm>
          <a:off x="10106024" y="10563226"/>
          <a:ext cx="3800476"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前年算定基礎額実績と比較して</a:t>
          </a:r>
          <a:endParaRPr kumimoji="1" lang="en-US" altLang="ja-JP" sz="1100"/>
        </a:p>
        <a:p>
          <a:r>
            <a:rPr kumimoji="1" lang="ja-JP" altLang="en-US" sz="1100">
              <a:solidFill>
                <a:schemeClr val="dk1"/>
              </a:solidFill>
              <a:effectLst/>
              <a:latin typeface="+mn-lt"/>
              <a:ea typeface="+mn-ea"/>
              <a:cs typeface="+mn-cs"/>
            </a:rPr>
            <a:t>・</a:t>
          </a:r>
          <a:r>
            <a:rPr kumimoji="1" lang="ja-JP" altLang="en-US" sz="1100"/>
            <a:t>「半分以下」又は「２倍以上」になる見込みの時</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ja-JP" altLang="en-US" sz="1100"/>
            <a:t>を記入し、ⓕ、ⓗ欄にその額を記入する　　</a:t>
          </a:r>
          <a:endParaRPr kumimoji="1" lang="en-US" altLang="ja-JP" sz="1100"/>
        </a:p>
        <a:p>
          <a:r>
            <a:rPr kumimoji="1" lang="ja-JP" altLang="en-US" sz="1100"/>
            <a:t>・「半分以上かつ２倍以下」の時　</a:t>
          </a:r>
          <a:r>
            <a:rPr kumimoji="1" lang="ja-JP" altLang="ja-JP" sz="1100">
              <a:solidFill>
                <a:schemeClr val="dk1"/>
              </a:solidFill>
              <a:effectLst/>
              <a:latin typeface="+mn-lt"/>
              <a:ea typeface="+mn-ea"/>
              <a:cs typeface="+mn-cs"/>
            </a:rPr>
            <a:t>「〇」</a:t>
          </a:r>
          <a:r>
            <a:rPr kumimoji="1" lang="ja-JP" altLang="en-US" sz="1100">
              <a:solidFill>
                <a:schemeClr val="dk1"/>
              </a:solidFill>
              <a:effectLst/>
              <a:latin typeface="+mn-lt"/>
              <a:ea typeface="+mn-ea"/>
              <a:cs typeface="+mn-cs"/>
            </a:rPr>
            <a:t>を記入する</a:t>
          </a:r>
          <a:r>
            <a:rPr kumimoji="1" lang="ja-JP" altLang="en-US" sz="1100"/>
            <a:t>　　</a:t>
          </a:r>
        </a:p>
      </xdr:txBody>
    </xdr:sp>
    <xdr:clientData/>
  </xdr:twoCellAnchor>
  <xdr:twoCellAnchor>
    <xdr:from>
      <xdr:col>61</xdr:col>
      <xdr:colOff>38100</xdr:colOff>
      <xdr:row>45</xdr:row>
      <xdr:rowOff>0</xdr:rowOff>
    </xdr:from>
    <xdr:to>
      <xdr:col>65</xdr:col>
      <xdr:colOff>133350</xdr:colOff>
      <xdr:row>47</xdr:row>
      <xdr:rowOff>161925</xdr:rowOff>
    </xdr:to>
    <xdr:cxnSp macro="">
      <xdr:nvCxnSpPr>
        <xdr:cNvPr id="6" name="直線矢印コネクタ 5"/>
        <xdr:cNvCxnSpPr/>
      </xdr:nvCxnSpPr>
      <xdr:spPr>
        <a:xfrm flipH="1" flipV="1">
          <a:off x="9372600" y="10058400"/>
          <a:ext cx="723900" cy="5048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85725</xdr:colOff>
      <xdr:row>23</xdr:row>
      <xdr:rowOff>95249</xdr:rowOff>
    </xdr:from>
    <xdr:ext cx="1466849" cy="885826"/>
    <xdr:sp macro="" textlink="">
      <xdr:nvSpPr>
        <xdr:cNvPr id="16" name="テキスト ボックス 15"/>
        <xdr:cNvSpPr txBox="1"/>
      </xdr:nvSpPr>
      <xdr:spPr>
        <a:xfrm>
          <a:off x="5305425" y="6257924"/>
          <a:ext cx="1466849" cy="88582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給付日額を変更する場合　　　  </a:t>
          </a:r>
          <a:endParaRPr kumimoji="1" lang="en-US" altLang="ja-JP" sz="1100"/>
        </a:p>
        <a:p>
          <a:r>
            <a:rPr kumimoji="1" lang="en-US" altLang="ja-JP" sz="1100"/>
            <a:t>  3,500</a:t>
          </a:r>
          <a:r>
            <a:rPr kumimoji="1" lang="ja-JP" altLang="en-US" sz="1100"/>
            <a:t>⇒</a:t>
          </a:r>
          <a:r>
            <a:rPr kumimoji="1" lang="en-US" altLang="ja-JP" sz="1100"/>
            <a:t>5,000</a:t>
          </a:r>
          <a:r>
            <a:rPr kumimoji="1" lang="ja-JP" altLang="en-US" sz="1100"/>
            <a:t>　</a:t>
          </a:r>
          <a:r>
            <a:rPr kumimoji="1" lang="en-US" altLang="ja-JP" sz="1100"/>
            <a:t>10,000</a:t>
          </a:r>
          <a:r>
            <a:rPr kumimoji="1" lang="ja-JP" altLang="en-US" sz="1100"/>
            <a:t>⇒</a:t>
          </a:r>
          <a:r>
            <a:rPr kumimoji="1" lang="en-US" altLang="ja-JP" sz="1100"/>
            <a:t>5,000</a:t>
          </a:r>
          <a:endParaRPr kumimoji="1" lang="ja-JP" altLang="en-US" sz="1100"/>
        </a:p>
      </xdr:txBody>
    </xdr:sp>
    <xdr:clientData/>
  </xdr:oneCellAnchor>
  <xdr:twoCellAnchor>
    <xdr:from>
      <xdr:col>34</xdr:col>
      <xdr:colOff>114300</xdr:colOff>
      <xdr:row>27</xdr:row>
      <xdr:rowOff>85725</xdr:rowOff>
    </xdr:from>
    <xdr:to>
      <xdr:col>39</xdr:col>
      <xdr:colOff>57150</xdr:colOff>
      <xdr:row>31</xdr:row>
      <xdr:rowOff>123825</xdr:rowOff>
    </xdr:to>
    <xdr:cxnSp macro="">
      <xdr:nvCxnSpPr>
        <xdr:cNvPr id="19" name="直線矢印コネクタ 18"/>
        <xdr:cNvCxnSpPr>
          <a:stCxn id="16" idx="2"/>
        </xdr:cNvCxnSpPr>
      </xdr:nvCxnSpPr>
      <xdr:spPr>
        <a:xfrm flipH="1">
          <a:off x="5334000" y="7143750"/>
          <a:ext cx="704850" cy="7239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114300</xdr:colOff>
      <xdr:row>6</xdr:row>
      <xdr:rowOff>171448</xdr:rowOff>
    </xdr:from>
    <xdr:to>
      <xdr:col>87</xdr:col>
      <xdr:colOff>133350</xdr:colOff>
      <xdr:row>16</xdr:row>
      <xdr:rowOff>238124</xdr:rowOff>
    </xdr:to>
    <xdr:sp macro="" textlink="">
      <xdr:nvSpPr>
        <xdr:cNvPr id="22" name="テキスト ボックス 21"/>
        <xdr:cNvSpPr txBox="1"/>
      </xdr:nvSpPr>
      <xdr:spPr>
        <a:xfrm>
          <a:off x="9296400" y="1657348"/>
          <a:ext cx="4152900" cy="2743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労災対象者賃金</a:t>
          </a:r>
          <a:endParaRPr kumimoji="1" lang="en-US" altLang="ja-JP" sz="1400"/>
        </a:p>
        <a:p>
          <a:r>
            <a:rPr kumimoji="1" lang="ja-JP" altLang="en-US" sz="1400"/>
            <a:t>・　月別に労働者数　支払金額（総支給額）をご記入下さい。　</a:t>
          </a:r>
          <a:endParaRPr kumimoji="1" lang="en-US" altLang="ja-JP" sz="1400"/>
        </a:p>
        <a:p>
          <a:endParaRPr kumimoji="1" lang="en-US" altLang="ja-JP" sz="1400"/>
        </a:p>
        <a:p>
          <a:r>
            <a:rPr kumimoji="1" lang="en-US" altLang="ja-JP" sz="1400"/>
            <a:t>※</a:t>
          </a:r>
          <a:r>
            <a:rPr kumimoji="1" lang="ja-JP" altLang="en-US" sz="1400"/>
            <a:t>　対象者は個人（法人）として雇用している労働者です。アグリプラン・農作業ヘルパー分は記入しないでください。　　</a:t>
          </a:r>
          <a:endParaRPr kumimoji="1" lang="en-US" altLang="ja-JP" sz="1400"/>
        </a:p>
        <a:p>
          <a:endParaRPr kumimoji="1" lang="en-US" altLang="ja-JP" sz="1400"/>
        </a:p>
        <a:p>
          <a:r>
            <a:rPr kumimoji="1" lang="en-US" altLang="ja-JP" sz="1400" b="1"/>
            <a:t>※</a:t>
          </a:r>
          <a:r>
            <a:rPr kumimoji="1" lang="ja-JP" altLang="en-US" sz="1400" b="1"/>
            <a:t>裏面の留意事項を確認の上、記入願います。</a:t>
          </a:r>
          <a:r>
            <a:rPr kumimoji="1" lang="ja-JP" altLang="en-US" sz="1400"/>
            <a:t>　　　</a:t>
          </a:r>
          <a:r>
            <a:rPr kumimoji="1" lang="ja-JP" altLang="en-US" sz="1100"/>
            <a:t>　　　　　　　　　　　　　　　　</a:t>
          </a:r>
        </a:p>
      </xdr:txBody>
    </xdr:sp>
    <xdr:clientData/>
  </xdr:twoCellAnchor>
  <xdr:twoCellAnchor>
    <xdr:from>
      <xdr:col>5</xdr:col>
      <xdr:colOff>123825</xdr:colOff>
      <xdr:row>42</xdr:row>
      <xdr:rowOff>123824</xdr:rowOff>
    </xdr:from>
    <xdr:to>
      <xdr:col>31</xdr:col>
      <xdr:colOff>28575</xdr:colOff>
      <xdr:row>49</xdr:row>
      <xdr:rowOff>76200</xdr:rowOff>
    </xdr:to>
    <xdr:sp macro="" textlink="">
      <xdr:nvSpPr>
        <xdr:cNvPr id="29" name="テキスト ボックス 28"/>
        <xdr:cNvSpPr txBox="1"/>
      </xdr:nvSpPr>
      <xdr:spPr>
        <a:xfrm>
          <a:off x="904875" y="9667874"/>
          <a:ext cx="3886200" cy="1152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中途加入・脱退者がいる場合「有」とし、その月数を記入してください　</a:t>
          </a:r>
          <a:endParaRPr kumimoji="1" lang="en-US" altLang="ja-JP" sz="1100"/>
        </a:p>
        <a:p>
          <a:r>
            <a:rPr kumimoji="1" lang="ja-JP" altLang="en-US" sz="1100"/>
            <a:t>４月から翌年３月までを一年間として計算しますので、</a:t>
          </a:r>
          <a:endParaRPr kumimoji="1" lang="en-US" altLang="ja-JP" sz="1100"/>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９月加入⇒</a:t>
          </a:r>
          <a:r>
            <a:rPr kumimoji="1" lang="ja-JP" altLang="ja-JP" sz="1100" b="1">
              <a:solidFill>
                <a:schemeClr val="dk1"/>
              </a:solidFill>
              <a:effectLst/>
              <a:latin typeface="+mn-lt"/>
              <a:ea typeface="+mn-ea"/>
              <a:cs typeface="+mn-cs"/>
            </a:rPr>
            <a:t>「７」、</a:t>
          </a:r>
          <a:r>
            <a:rPr kumimoji="1" lang="ja-JP" altLang="en-US" sz="1100" b="1">
              <a:solidFill>
                <a:schemeClr val="dk1"/>
              </a:solidFill>
              <a:effectLst/>
              <a:latin typeface="+mn-lt"/>
              <a:ea typeface="+mn-ea"/>
              <a:cs typeface="+mn-cs"/>
            </a:rPr>
            <a:t>　</a:t>
          </a:r>
          <a:r>
            <a:rPr kumimoji="1" lang="ja-JP" altLang="en-US" sz="1100"/>
            <a:t>９月脱退⇒</a:t>
          </a:r>
          <a:r>
            <a:rPr kumimoji="1" lang="ja-JP" altLang="en-US" sz="1100" b="1"/>
            <a:t>「６」　</a:t>
          </a:r>
          <a:r>
            <a:rPr kumimoji="1" lang="ja-JP" altLang="ja-JP" sz="1100">
              <a:solidFill>
                <a:schemeClr val="dk1"/>
              </a:solidFill>
              <a:effectLst/>
              <a:latin typeface="+mn-lt"/>
              <a:ea typeface="+mn-ea"/>
              <a:cs typeface="+mn-cs"/>
            </a:rPr>
            <a:t>　</a:t>
          </a:r>
          <a:r>
            <a:rPr kumimoji="1" lang="ja-JP" altLang="en-US" sz="1100"/>
            <a:t>となります　　　　　　　　　　　　　　　　　　　　　　　</a:t>
          </a:r>
        </a:p>
      </xdr:txBody>
    </xdr:sp>
    <xdr:clientData/>
  </xdr:twoCellAnchor>
  <xdr:twoCellAnchor>
    <xdr:from>
      <xdr:col>33</xdr:col>
      <xdr:colOff>104775</xdr:colOff>
      <xdr:row>42</xdr:row>
      <xdr:rowOff>104775</xdr:rowOff>
    </xdr:from>
    <xdr:to>
      <xdr:col>49</xdr:col>
      <xdr:colOff>142875</xdr:colOff>
      <xdr:row>46</xdr:row>
      <xdr:rowOff>28575</xdr:rowOff>
    </xdr:to>
    <xdr:sp macro="" textlink="">
      <xdr:nvSpPr>
        <xdr:cNvPr id="30" name="テキスト ボックス 29"/>
        <xdr:cNvSpPr txBox="1"/>
      </xdr:nvSpPr>
      <xdr:spPr>
        <a:xfrm>
          <a:off x="5153025" y="9648825"/>
          <a:ext cx="24765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新規加入者　基礎日額のみ記入してください</a:t>
          </a:r>
        </a:p>
      </xdr:txBody>
    </xdr:sp>
    <xdr:clientData/>
  </xdr:twoCellAnchor>
  <xdr:twoCellAnchor>
    <xdr:from>
      <xdr:col>38</xdr:col>
      <xdr:colOff>38100</xdr:colOff>
      <xdr:row>40</xdr:row>
      <xdr:rowOff>0</xdr:rowOff>
    </xdr:from>
    <xdr:to>
      <xdr:col>38</xdr:col>
      <xdr:colOff>38100</xdr:colOff>
      <xdr:row>42</xdr:row>
      <xdr:rowOff>85725</xdr:rowOff>
    </xdr:to>
    <xdr:cxnSp macro="">
      <xdr:nvCxnSpPr>
        <xdr:cNvPr id="32" name="直線矢印コネクタ 31"/>
        <xdr:cNvCxnSpPr/>
      </xdr:nvCxnSpPr>
      <xdr:spPr>
        <a:xfrm flipV="1">
          <a:off x="5848350" y="9201150"/>
          <a:ext cx="0" cy="4286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38</xdr:row>
      <xdr:rowOff>1</xdr:rowOff>
    </xdr:from>
    <xdr:to>
      <xdr:col>8</xdr:col>
      <xdr:colOff>0</xdr:colOff>
      <xdr:row>42</xdr:row>
      <xdr:rowOff>76200</xdr:rowOff>
    </xdr:to>
    <xdr:cxnSp macro="">
      <xdr:nvCxnSpPr>
        <xdr:cNvPr id="35" name="直線矢印コネクタ 34"/>
        <xdr:cNvCxnSpPr/>
      </xdr:nvCxnSpPr>
      <xdr:spPr>
        <a:xfrm flipV="1">
          <a:off x="1238250" y="8858251"/>
          <a:ext cx="0" cy="7619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9525</xdr:rowOff>
    </xdr:from>
    <xdr:to>
      <xdr:col>7</xdr:col>
      <xdr:colOff>85725</xdr:colOff>
      <xdr:row>11</xdr:row>
      <xdr:rowOff>200025</xdr:rowOff>
    </xdr:to>
    <xdr:sp macro="" textlink="">
      <xdr:nvSpPr>
        <xdr:cNvPr id="9" name="円/楕円 8"/>
        <xdr:cNvSpPr/>
      </xdr:nvSpPr>
      <xdr:spPr>
        <a:xfrm>
          <a:off x="0" y="2171700"/>
          <a:ext cx="1171575" cy="762000"/>
        </a:xfrm>
        <a:prstGeom prst="ellipse">
          <a:avLst/>
        </a:prstGeom>
        <a:solidFill>
          <a:srgbClr val="FFFF00"/>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200"/>
            <a:t>労災保険　記入例　</a:t>
          </a:r>
          <a:r>
            <a:rPr kumimoji="1" lang="ja-JP" altLang="en-US" sz="1100"/>
            <a:t>　　　</a:t>
          </a:r>
        </a:p>
      </xdr:txBody>
    </xdr:sp>
    <xdr:clientData/>
  </xdr:twoCellAnchor>
  <xdr:twoCellAnchor>
    <xdr:from>
      <xdr:col>9</xdr:col>
      <xdr:colOff>85726</xdr:colOff>
      <xdr:row>0</xdr:row>
      <xdr:rowOff>104775</xdr:rowOff>
    </xdr:from>
    <xdr:to>
      <xdr:col>31</xdr:col>
      <xdr:colOff>133350</xdr:colOff>
      <xdr:row>1</xdr:row>
      <xdr:rowOff>95250</xdr:rowOff>
    </xdr:to>
    <xdr:sp macro="" textlink="">
      <xdr:nvSpPr>
        <xdr:cNvPr id="2" name="テキスト ボックス 1"/>
        <xdr:cNvSpPr txBox="1"/>
      </xdr:nvSpPr>
      <xdr:spPr>
        <a:xfrm>
          <a:off x="1476376" y="104775"/>
          <a:ext cx="3400424" cy="314325"/>
        </a:xfrm>
        <a:prstGeom prst="rect">
          <a:avLst/>
        </a:prstGeom>
        <a:solidFill>
          <a:schemeClr val="lt1"/>
        </a:solidFill>
        <a:ln w="2857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i="1"/>
            <a:t>網掛けの部分を記入してください！</a:t>
          </a:r>
        </a:p>
      </xdr:txBody>
    </xdr:sp>
    <xdr:clientData/>
  </xdr:twoCellAnchor>
  <xdr:twoCellAnchor>
    <xdr:from>
      <xdr:col>80</xdr:col>
      <xdr:colOff>9525</xdr:colOff>
      <xdr:row>3</xdr:row>
      <xdr:rowOff>247650</xdr:rowOff>
    </xdr:from>
    <xdr:to>
      <xdr:col>81</xdr:col>
      <xdr:colOff>95250</xdr:colOff>
      <xdr:row>5</xdr:row>
      <xdr:rowOff>19050</xdr:rowOff>
    </xdr:to>
    <xdr:sp macro="" textlink="">
      <xdr:nvSpPr>
        <xdr:cNvPr id="4" name="円/楕円 3"/>
        <xdr:cNvSpPr/>
      </xdr:nvSpPr>
      <xdr:spPr>
        <a:xfrm>
          <a:off x="12220575" y="1028700"/>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26</xdr:row>
      <xdr:rowOff>95250</xdr:rowOff>
    </xdr:from>
    <xdr:to>
      <xdr:col>59</xdr:col>
      <xdr:colOff>95250</xdr:colOff>
      <xdr:row>32</xdr:row>
      <xdr:rowOff>76200</xdr:rowOff>
    </xdr:to>
    <xdr:cxnSp macro="">
      <xdr:nvCxnSpPr>
        <xdr:cNvPr id="7" name="直線矢印コネクタ 6"/>
        <xdr:cNvCxnSpPr/>
      </xdr:nvCxnSpPr>
      <xdr:spPr>
        <a:xfrm>
          <a:off x="7810500" y="6981825"/>
          <a:ext cx="1314450" cy="990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xdr:colOff>
      <xdr:row>34</xdr:row>
      <xdr:rowOff>28575</xdr:rowOff>
    </xdr:from>
    <xdr:to>
      <xdr:col>69</xdr:col>
      <xdr:colOff>85725</xdr:colOff>
      <xdr:row>50</xdr:row>
      <xdr:rowOff>133350</xdr:rowOff>
    </xdr:to>
    <xdr:cxnSp macro="">
      <xdr:nvCxnSpPr>
        <xdr:cNvPr id="18" name="直線矢印コネクタ 17"/>
        <xdr:cNvCxnSpPr/>
      </xdr:nvCxnSpPr>
      <xdr:spPr>
        <a:xfrm flipV="1">
          <a:off x="4171950" y="8248650"/>
          <a:ext cx="6486525" cy="28003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133350</xdr:colOff>
      <xdr:row>44</xdr:row>
      <xdr:rowOff>104775</xdr:rowOff>
    </xdr:from>
    <xdr:to>
      <xdr:col>67</xdr:col>
      <xdr:colOff>142875</xdr:colOff>
      <xdr:row>50</xdr:row>
      <xdr:rowOff>161925</xdr:rowOff>
    </xdr:to>
    <xdr:cxnSp macro="">
      <xdr:nvCxnSpPr>
        <xdr:cNvPr id="21" name="直線矢印コネクタ 20"/>
        <xdr:cNvCxnSpPr/>
      </xdr:nvCxnSpPr>
      <xdr:spPr>
        <a:xfrm flipV="1">
          <a:off x="7791450" y="9991725"/>
          <a:ext cx="2619375" cy="10858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10</xdr:row>
      <xdr:rowOff>171450</xdr:rowOff>
    </xdr:from>
    <xdr:to>
      <xdr:col>60</xdr:col>
      <xdr:colOff>6858</xdr:colOff>
      <xdr:row>12</xdr:row>
      <xdr:rowOff>84582</xdr:rowOff>
    </xdr:to>
    <xdr:sp macro="" textlink="">
      <xdr:nvSpPr>
        <xdr:cNvPr id="8" name="左矢印 7"/>
        <xdr:cNvSpPr/>
      </xdr:nvSpPr>
      <xdr:spPr>
        <a:xfrm>
          <a:off x="7962900" y="2619375"/>
          <a:ext cx="1226058" cy="484632"/>
        </a:xfrm>
        <a:prstGeom prst="leftArrow">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381000</xdr:colOff>
      <xdr:row>2</xdr:row>
      <xdr:rowOff>95250</xdr:rowOff>
    </xdr:from>
    <xdr:ext cx="5324475" cy="400110"/>
    <xdr:sp macro="" textlink="">
      <xdr:nvSpPr>
        <xdr:cNvPr id="2" name="テキスト ボックス 1">
          <a:extLst>
            <a:ext uri="{FF2B5EF4-FFF2-40B4-BE49-F238E27FC236}">
              <a16:creationId xmlns="" xmlns:a16="http://schemas.microsoft.com/office/drawing/2014/main" id="{28C138FD-3F95-41D0-9D68-9E4E5EDB3E17}"/>
            </a:ext>
          </a:extLst>
        </xdr:cNvPr>
        <xdr:cNvSpPr txBox="1"/>
      </xdr:nvSpPr>
      <xdr:spPr>
        <a:xfrm>
          <a:off x="381000" y="51435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133350</xdr:rowOff>
    </xdr:from>
    <xdr:ext cx="762000" cy="218567"/>
    <xdr:sp macro="" textlink="">
      <xdr:nvSpPr>
        <xdr:cNvPr id="3" name="テキスト ボックス 2">
          <a:extLst>
            <a:ext uri="{FF2B5EF4-FFF2-40B4-BE49-F238E27FC236}">
              <a16:creationId xmlns="" xmlns:a16="http://schemas.microsoft.com/office/drawing/2014/main" id="{D0479363-6616-4B8E-98F6-E8B55D717470}"/>
            </a:ext>
          </a:extLst>
        </xdr:cNvPr>
        <xdr:cNvSpPr txBox="1"/>
      </xdr:nvSpPr>
      <xdr:spPr>
        <a:xfrm>
          <a:off x="19050" y="971550"/>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390525</xdr:colOff>
      <xdr:row>4</xdr:row>
      <xdr:rowOff>104775</xdr:rowOff>
    </xdr:from>
    <xdr:ext cx="4781550" cy="432512"/>
    <xdr:sp macro="" textlink="">
      <xdr:nvSpPr>
        <xdr:cNvPr id="4" name="テキスト ボックス 3">
          <a:extLst>
            <a:ext uri="{FF2B5EF4-FFF2-40B4-BE49-F238E27FC236}">
              <a16:creationId xmlns="" xmlns:a16="http://schemas.microsoft.com/office/drawing/2014/main" id="{D9CCBD5F-DE2C-4A00-BD97-AB7A4FDFF673}"/>
            </a:ext>
          </a:extLst>
        </xdr:cNvPr>
        <xdr:cNvSpPr txBox="1"/>
      </xdr:nvSpPr>
      <xdr:spPr>
        <a:xfrm>
          <a:off x="828675" y="942975"/>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7</xdr:col>
      <xdr:colOff>85724</xdr:colOff>
      <xdr:row>13</xdr:row>
      <xdr:rowOff>2</xdr:rowOff>
    </xdr:from>
    <xdr:to>
      <xdr:col>7</xdr:col>
      <xdr:colOff>190499</xdr:colOff>
      <xdr:row>19</xdr:row>
      <xdr:rowOff>0</xdr:rowOff>
    </xdr:to>
    <xdr:sp macro="" textlink="">
      <xdr:nvSpPr>
        <xdr:cNvPr id="5" name="左大かっこ 4">
          <a:extLst>
            <a:ext uri="{FF2B5EF4-FFF2-40B4-BE49-F238E27FC236}">
              <a16:creationId xmlns="" xmlns:a16="http://schemas.microsoft.com/office/drawing/2014/main" id="{D123CA79-85EF-4917-B1F8-F93801280C3B}"/>
            </a:ext>
          </a:extLst>
        </xdr:cNvPr>
        <xdr:cNvSpPr/>
      </xdr:nvSpPr>
      <xdr:spPr>
        <a:xfrm>
          <a:off x="4238624"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495300</xdr:colOff>
      <xdr:row>13</xdr:row>
      <xdr:rowOff>9525</xdr:rowOff>
    </xdr:from>
    <xdr:to>
      <xdr:col>12</xdr:col>
      <xdr:colOff>0</xdr:colOff>
      <xdr:row>19</xdr:row>
      <xdr:rowOff>9525</xdr:rowOff>
    </xdr:to>
    <xdr:sp macro="" textlink="">
      <xdr:nvSpPr>
        <xdr:cNvPr id="6" name="右大かっこ 5">
          <a:extLst>
            <a:ext uri="{FF2B5EF4-FFF2-40B4-BE49-F238E27FC236}">
              <a16:creationId xmlns="" xmlns:a16="http://schemas.microsoft.com/office/drawing/2014/main" id="{56415D62-A96A-4FB7-BC6B-220163E1D0D9}"/>
            </a:ext>
          </a:extLst>
        </xdr:cNvPr>
        <xdr:cNvSpPr/>
      </xdr:nvSpPr>
      <xdr:spPr>
        <a:xfrm>
          <a:off x="7562850" y="2676525"/>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85724</xdr:colOff>
      <xdr:row>8</xdr:row>
      <xdr:rowOff>180974</xdr:rowOff>
    </xdr:from>
    <xdr:to>
      <xdr:col>20</xdr:col>
      <xdr:colOff>276224</xdr:colOff>
      <xdr:row>10</xdr:row>
      <xdr:rowOff>76199</xdr:rowOff>
    </xdr:to>
    <xdr:sp macro="" textlink="">
      <xdr:nvSpPr>
        <xdr:cNvPr id="7" name="テキスト ボックス 6">
          <a:extLst>
            <a:ext uri="{FF2B5EF4-FFF2-40B4-BE49-F238E27FC236}">
              <a16:creationId xmlns="" xmlns:a16="http://schemas.microsoft.com/office/drawing/2014/main" id="{828215A3-EA0A-4DF6-B03C-05146387EF90}"/>
            </a:ext>
          </a:extLst>
        </xdr:cNvPr>
        <xdr:cNvSpPr txBox="1"/>
      </xdr:nvSpPr>
      <xdr:spPr>
        <a:xfrm>
          <a:off x="9515474" y="1800224"/>
          <a:ext cx="44481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16</xdr:col>
      <xdr:colOff>142875</xdr:colOff>
      <xdr:row>49</xdr:row>
      <xdr:rowOff>9525</xdr:rowOff>
    </xdr:from>
    <xdr:to>
      <xdr:col>22</xdr:col>
      <xdr:colOff>95250</xdr:colOff>
      <xdr:row>51</xdr:row>
      <xdr:rowOff>104775</xdr:rowOff>
    </xdr:to>
    <xdr:sp macro="" textlink="">
      <xdr:nvSpPr>
        <xdr:cNvPr id="8" name="テキスト ボックス 7">
          <a:extLst>
            <a:ext uri="{FF2B5EF4-FFF2-40B4-BE49-F238E27FC236}">
              <a16:creationId xmlns="" xmlns:a16="http://schemas.microsoft.com/office/drawing/2014/main" id="{227B8FD6-D17C-46CA-B315-A7428FA2EC39}"/>
            </a:ext>
          </a:extLst>
        </xdr:cNvPr>
        <xdr:cNvSpPr txBox="1"/>
      </xdr:nvSpPr>
      <xdr:spPr>
        <a:xfrm>
          <a:off x="10382250" y="10220325"/>
          <a:ext cx="5143500" cy="51435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労働保険事務組合ふらの農業協同組合　（担当　総務課　２３－３５３２）　　　　　　　　　　　　　　　　　　　　　　　　　　　　　　　　へお問い合せ下さい。</a:t>
          </a:r>
        </a:p>
      </xdr:txBody>
    </xdr:sp>
    <xdr:clientData/>
  </xdr:twoCellAnchor>
  <xdr:twoCellAnchor editAs="absolute">
    <xdr:from>
      <xdr:col>7</xdr:col>
      <xdr:colOff>257175</xdr:colOff>
      <xdr:row>13</xdr:row>
      <xdr:rowOff>133350</xdr:rowOff>
    </xdr:from>
    <xdr:to>
      <xdr:col>11</xdr:col>
      <xdr:colOff>476250</xdr:colOff>
      <xdr:row>18</xdr:row>
      <xdr:rowOff>161925</xdr:rowOff>
    </xdr:to>
    <xdr:sp macro="" textlink="">
      <xdr:nvSpPr>
        <xdr:cNvPr id="9" name="テキスト ボックス 8">
          <a:extLst>
            <a:ext uri="{FF2B5EF4-FFF2-40B4-BE49-F238E27FC236}">
              <a16:creationId xmlns="" xmlns:a16="http://schemas.microsoft.com/office/drawing/2014/main" id="{8522AD37-617C-4B8B-822B-AEA1C19F4A70}"/>
            </a:ext>
          </a:extLst>
        </xdr:cNvPr>
        <xdr:cNvSpPr txBox="1">
          <a:spLocks/>
        </xdr:cNvSpPr>
      </xdr:nvSpPr>
      <xdr:spPr>
        <a:xfrm>
          <a:off x="4410075" y="2800350"/>
          <a:ext cx="3133725"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900">
              <a:latin typeface="+mn-lt"/>
              <a:ea typeface="+mn-ea"/>
            </a:rPr>
            <a:t>　                                                                                                                  </a:t>
          </a:r>
          <a:r>
            <a:rPr kumimoji="1" lang="ja-JP" altLang="en-US" sz="10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300\&#20849;&#26377;&#12469;&#12540;&#12496;&#12540;\&#32207;&#21209;&#37096;\&#32207;&#21209;&#35506;\R&#21172;&#20685;&#20445;&#38522;\y&#27096;&#24335;(&#21172;&#20685;&#20445;&#38522;&#65289;\&#36035;&#31561;&#22577;&#21578;&#26360;&#27096;&#24335;(&#20196;&#21644;&#65302;&#24180;&#29256;&#65289;&#20462;&#27491;&#29256;\&#20462;&#27491;&#29256;%20&#20196;&#21644;7&#24180;&#24230;&#27010;&#31639;&#12288;&#21172;&#28797;&#29992;&#36035;&#37329;&#31561;&#22577;&#21578;&#26360;&#65288;&#32068;&#27096;&#24335;&#31532;4&#21495;&#65289;&#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s300\&#20849;&#26377;&#12469;&#12540;&#12496;&#12540;\&#32207;&#21209;&#37096;\&#32207;&#21209;&#35506;\R&#21172;&#20685;&#20445;&#38522;\y&#27096;&#24335;(&#21172;&#20685;&#20445;&#38522;&#65289;\&#36035;&#31561;&#22577;&#21578;&#26360;&#27096;&#24335;(&#20196;&#21644;&#65302;&#24180;&#29256;&#65289;&#20462;&#27491;&#29256;\&#20462;&#27491;&#29256;%20&#20196;&#21644;6&#24180;&#24230;&#12288;&#21407;&#26412;&#12288;&#36035;&#37329;&#31561;&#22577;&#21578;&#26360;&#65288;&#32068;&#27096;&#24335;&#31532;4&#21495;&#65289;&#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労働保険料算定基礎賃金報告 (労災保険のみ) "/>
      <sheetName val="労働保険料算定基礎賃金報告 (記入例　労災保険) "/>
      <sheetName val="概算労働保険料算定基礎賃金報告 (労災・雇用保険) "/>
      <sheetName val="留意事項"/>
    </sheetNames>
    <sheetDataSet>
      <sheetData sheetId="0">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働保険料算定基礎賃金報告 (労災・雇用保険) "/>
      <sheetName val="Sheet1"/>
      <sheetName val="労働保険料算定基礎賃金報告 (労災保険のみ) "/>
      <sheetName val="労働保険料算定基礎賃金報告 (記入例) "/>
      <sheetName val="留意事項"/>
    </sheetNames>
    <sheetDataSet>
      <sheetData sheetId="0"/>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4">
          <cell r="A14" t="str">
            <v>有</v>
          </cell>
        </row>
        <row r="15">
          <cell r="A15" t="str">
            <v>無</v>
          </cell>
        </row>
        <row r="19">
          <cell r="A19">
            <v>3500</v>
          </cell>
          <cell r="C19" t="str">
            <v>〇</v>
          </cell>
        </row>
        <row r="20">
          <cell r="A20">
            <v>4000</v>
          </cell>
          <cell r="C20" t="str">
            <v>×</v>
          </cell>
        </row>
        <row r="21">
          <cell r="A21">
            <v>5000</v>
          </cell>
        </row>
        <row r="22">
          <cell r="A22">
            <v>6000</v>
          </cell>
        </row>
        <row r="23">
          <cell r="A23">
            <v>7000</v>
          </cell>
        </row>
        <row r="24">
          <cell r="A24">
            <v>8000</v>
          </cell>
        </row>
        <row r="25">
          <cell r="A25">
            <v>9000</v>
          </cell>
        </row>
        <row r="26">
          <cell r="A26">
            <v>10000</v>
          </cell>
        </row>
        <row r="27">
          <cell r="A27">
            <v>12000</v>
          </cell>
        </row>
        <row r="28">
          <cell r="A28">
            <v>14000</v>
          </cell>
        </row>
        <row r="29">
          <cell r="A29">
            <v>16000</v>
          </cell>
        </row>
        <row r="30">
          <cell r="A30">
            <v>18000</v>
          </cell>
        </row>
        <row r="31">
          <cell r="A31">
            <v>20000</v>
          </cell>
        </row>
        <row r="32">
          <cell r="A32">
            <v>22000</v>
          </cell>
        </row>
        <row r="33">
          <cell r="A33">
            <v>24000</v>
          </cell>
        </row>
        <row r="34">
          <cell r="A34">
            <v>25000</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34"/>
  <sheetViews>
    <sheetView topLeftCell="C1" workbookViewId="0">
      <selection activeCell="J10" sqref="J10"/>
    </sheetView>
  </sheetViews>
  <sheetFormatPr defaultRowHeight="24"/>
  <cols>
    <col min="1" max="1" width="11.5" style="72" bestFit="1" customWidth="1"/>
    <col min="2" max="2" width="9" style="72"/>
    <col min="3" max="3" width="12.75" style="72" bestFit="1" customWidth="1"/>
    <col min="4" max="4" width="18.5" style="72" bestFit="1" customWidth="1"/>
    <col min="5" max="5" width="14.625" style="72" bestFit="1" customWidth="1"/>
    <col min="6" max="15" width="18.5" style="72" bestFit="1" customWidth="1"/>
    <col min="16" max="16384" width="9" style="72"/>
  </cols>
  <sheetData>
    <row r="1" spans="1:15">
      <c r="A1" s="72">
        <v>1</v>
      </c>
      <c r="C1" s="73"/>
      <c r="D1" s="73">
        <v>12</v>
      </c>
      <c r="E1" s="73">
        <v>1</v>
      </c>
      <c r="F1" s="73">
        <v>2</v>
      </c>
      <c r="G1" s="73">
        <v>3</v>
      </c>
      <c r="H1" s="73">
        <v>4</v>
      </c>
      <c r="I1" s="73">
        <v>5</v>
      </c>
      <c r="J1" s="73">
        <v>6</v>
      </c>
      <c r="K1" s="73">
        <v>7</v>
      </c>
      <c r="L1" s="73">
        <v>8</v>
      </c>
      <c r="M1" s="73">
        <v>9</v>
      </c>
      <c r="N1" s="73">
        <v>10</v>
      </c>
      <c r="O1" s="73">
        <v>11</v>
      </c>
    </row>
    <row r="2" spans="1:15">
      <c r="A2" s="72">
        <v>2</v>
      </c>
      <c r="C2" s="73">
        <v>25000</v>
      </c>
      <c r="D2" s="73">
        <v>9125000</v>
      </c>
      <c r="E2" s="73">
        <v>760417</v>
      </c>
      <c r="F2" s="73">
        <v>1520834</v>
      </c>
      <c r="G2" s="73">
        <v>2281251</v>
      </c>
      <c r="H2" s="73">
        <v>3041668</v>
      </c>
      <c r="I2" s="73">
        <v>3802085</v>
      </c>
      <c r="J2" s="73">
        <v>4562502</v>
      </c>
      <c r="K2" s="73">
        <v>5322919</v>
      </c>
      <c r="L2" s="73">
        <v>6083336</v>
      </c>
      <c r="M2" s="73">
        <v>6843753</v>
      </c>
      <c r="N2" s="73">
        <v>7604170</v>
      </c>
      <c r="O2" s="73">
        <v>8364587</v>
      </c>
    </row>
    <row r="3" spans="1:15">
      <c r="A3" s="72">
        <v>3</v>
      </c>
      <c r="C3" s="73">
        <v>24000</v>
      </c>
      <c r="D3" s="73">
        <v>8760000</v>
      </c>
      <c r="E3" s="73">
        <v>730000</v>
      </c>
      <c r="F3" s="73">
        <v>1460000</v>
      </c>
      <c r="G3" s="73">
        <v>2190000</v>
      </c>
      <c r="H3" s="73">
        <v>2920000</v>
      </c>
      <c r="I3" s="73">
        <v>3650000</v>
      </c>
      <c r="J3" s="73">
        <v>4380000</v>
      </c>
      <c r="K3" s="73">
        <v>5110000</v>
      </c>
      <c r="L3" s="73">
        <v>5840000</v>
      </c>
      <c r="M3" s="73">
        <v>6570000</v>
      </c>
      <c r="N3" s="73">
        <v>7300000</v>
      </c>
      <c r="O3" s="73">
        <v>8030000</v>
      </c>
    </row>
    <row r="4" spans="1:15">
      <c r="A4" s="72">
        <v>4</v>
      </c>
      <c r="C4" s="73">
        <v>22000</v>
      </c>
      <c r="D4" s="73">
        <v>8030000</v>
      </c>
      <c r="E4" s="73">
        <v>669167</v>
      </c>
      <c r="F4" s="73">
        <v>1338334</v>
      </c>
      <c r="G4" s="73">
        <v>2007501</v>
      </c>
      <c r="H4" s="73">
        <v>2676668</v>
      </c>
      <c r="I4" s="73">
        <v>3345835</v>
      </c>
      <c r="J4" s="73">
        <v>4015002</v>
      </c>
      <c r="K4" s="73">
        <v>4684169</v>
      </c>
      <c r="L4" s="73">
        <v>5353336</v>
      </c>
      <c r="M4" s="73">
        <v>6022503</v>
      </c>
      <c r="N4" s="73">
        <v>6691670</v>
      </c>
      <c r="O4" s="73">
        <v>7360837</v>
      </c>
    </row>
    <row r="5" spans="1:15">
      <c r="A5" s="72">
        <v>5</v>
      </c>
      <c r="C5" s="73">
        <v>20000</v>
      </c>
      <c r="D5" s="73">
        <v>7300000</v>
      </c>
      <c r="E5" s="73">
        <v>608334</v>
      </c>
      <c r="F5" s="73">
        <v>1216668</v>
      </c>
      <c r="G5" s="73">
        <v>1825002</v>
      </c>
      <c r="H5" s="73">
        <v>2433336</v>
      </c>
      <c r="I5" s="73">
        <v>3041670</v>
      </c>
      <c r="J5" s="73">
        <v>3650004</v>
      </c>
      <c r="K5" s="73">
        <v>4258338</v>
      </c>
      <c r="L5" s="73">
        <v>4866672</v>
      </c>
      <c r="M5" s="73">
        <v>5475006</v>
      </c>
      <c r="N5" s="73">
        <v>6083340</v>
      </c>
      <c r="O5" s="73">
        <v>6691671</v>
      </c>
    </row>
    <row r="6" spans="1:15">
      <c r="A6" s="72">
        <v>6</v>
      </c>
      <c r="C6" s="73">
        <v>18000</v>
      </c>
      <c r="D6" s="73">
        <v>6570000</v>
      </c>
      <c r="E6" s="73">
        <v>547500</v>
      </c>
      <c r="F6" s="73">
        <v>1095000</v>
      </c>
      <c r="G6" s="73">
        <v>1642500</v>
      </c>
      <c r="H6" s="73">
        <v>2190000</v>
      </c>
      <c r="I6" s="73">
        <v>2737500</v>
      </c>
      <c r="J6" s="73">
        <v>3285000</v>
      </c>
      <c r="K6" s="73">
        <v>3832500</v>
      </c>
      <c r="L6" s="73">
        <v>4380000</v>
      </c>
      <c r="M6" s="73">
        <v>4927500</v>
      </c>
      <c r="N6" s="73">
        <v>5475000</v>
      </c>
      <c r="O6" s="73">
        <v>6022500</v>
      </c>
    </row>
    <row r="7" spans="1:15">
      <c r="A7" s="72">
        <v>7</v>
      </c>
      <c r="C7" s="73">
        <v>16000</v>
      </c>
      <c r="D7" s="73">
        <v>5840000</v>
      </c>
      <c r="E7" s="73">
        <v>486667</v>
      </c>
      <c r="F7" s="73">
        <v>973334</v>
      </c>
      <c r="G7" s="73">
        <v>1460001</v>
      </c>
      <c r="H7" s="73">
        <v>1946668</v>
      </c>
      <c r="I7" s="73">
        <v>2433335</v>
      </c>
      <c r="J7" s="73">
        <v>2920002</v>
      </c>
      <c r="K7" s="73">
        <v>3406669</v>
      </c>
      <c r="L7" s="73">
        <v>3893336</v>
      </c>
      <c r="M7" s="73">
        <v>4380003</v>
      </c>
      <c r="N7" s="73">
        <v>4866670</v>
      </c>
      <c r="O7" s="73">
        <v>5353337</v>
      </c>
    </row>
    <row r="8" spans="1:15">
      <c r="A8" s="72">
        <v>8</v>
      </c>
      <c r="C8" s="73">
        <v>14000</v>
      </c>
      <c r="D8" s="73">
        <v>5110000</v>
      </c>
      <c r="E8" s="73">
        <v>425834</v>
      </c>
      <c r="F8" s="73">
        <v>851668</v>
      </c>
      <c r="G8" s="73">
        <v>1277502</v>
      </c>
      <c r="H8" s="73">
        <v>1703336</v>
      </c>
      <c r="I8" s="73">
        <v>2129170</v>
      </c>
      <c r="J8" s="73">
        <v>2555004</v>
      </c>
      <c r="K8" s="73">
        <v>2980838</v>
      </c>
      <c r="L8" s="73">
        <v>3406672</v>
      </c>
      <c r="M8" s="73">
        <v>3832506</v>
      </c>
      <c r="N8" s="73">
        <v>4258340</v>
      </c>
      <c r="O8" s="73">
        <v>4684174</v>
      </c>
    </row>
    <row r="9" spans="1:15">
      <c r="A9" s="72">
        <v>9</v>
      </c>
      <c r="C9" s="73">
        <v>12000</v>
      </c>
      <c r="D9" s="73">
        <v>4380000</v>
      </c>
      <c r="E9" s="73">
        <v>365000</v>
      </c>
      <c r="F9" s="73">
        <v>730000</v>
      </c>
      <c r="G9" s="73">
        <v>1095000</v>
      </c>
      <c r="H9" s="73">
        <v>1460000</v>
      </c>
      <c r="I9" s="73">
        <v>1825000</v>
      </c>
      <c r="J9" s="73">
        <v>2190000</v>
      </c>
      <c r="K9" s="73">
        <v>2555000</v>
      </c>
      <c r="L9" s="73">
        <v>2920000</v>
      </c>
      <c r="M9" s="73">
        <v>3285000</v>
      </c>
      <c r="N9" s="73">
        <v>3650000</v>
      </c>
      <c r="O9" s="73">
        <v>4015000</v>
      </c>
    </row>
    <row r="10" spans="1:15">
      <c r="A10" s="72">
        <v>10</v>
      </c>
      <c r="C10" s="73">
        <v>10000</v>
      </c>
      <c r="D10" s="73">
        <v>3650000</v>
      </c>
      <c r="E10" s="73">
        <v>304167</v>
      </c>
      <c r="F10" s="73">
        <v>608334</v>
      </c>
      <c r="G10" s="73">
        <v>912501</v>
      </c>
      <c r="H10" s="73">
        <v>1216668</v>
      </c>
      <c r="I10" s="73">
        <v>1520835</v>
      </c>
      <c r="J10" s="73">
        <v>1825002</v>
      </c>
      <c r="K10" s="73">
        <v>2129169</v>
      </c>
      <c r="L10" s="73">
        <v>2433336</v>
      </c>
      <c r="M10" s="73">
        <v>2737503</v>
      </c>
      <c r="N10" s="73">
        <v>3041670</v>
      </c>
      <c r="O10" s="73">
        <v>3345837</v>
      </c>
    </row>
    <row r="11" spans="1:15">
      <c r="A11" s="72">
        <v>11</v>
      </c>
      <c r="C11" s="73">
        <v>9000</v>
      </c>
      <c r="D11" s="73">
        <v>3285000</v>
      </c>
      <c r="E11" s="73">
        <v>273750</v>
      </c>
      <c r="F11" s="73">
        <v>547500</v>
      </c>
      <c r="G11" s="73">
        <v>821250</v>
      </c>
      <c r="H11" s="73">
        <v>1095000</v>
      </c>
      <c r="I11" s="73">
        <v>1368750</v>
      </c>
      <c r="J11" s="73">
        <v>1642500</v>
      </c>
      <c r="K11" s="73">
        <v>1916250</v>
      </c>
      <c r="L11" s="73">
        <v>2190000</v>
      </c>
      <c r="M11" s="73">
        <v>2463750</v>
      </c>
      <c r="N11" s="73">
        <v>2737500</v>
      </c>
      <c r="O11" s="73">
        <v>3011250</v>
      </c>
    </row>
    <row r="12" spans="1:15">
      <c r="A12" s="72">
        <v>12</v>
      </c>
      <c r="C12" s="73">
        <v>8000</v>
      </c>
      <c r="D12" s="73">
        <v>2920000</v>
      </c>
      <c r="E12" s="73">
        <v>243334</v>
      </c>
      <c r="F12" s="73">
        <v>486668</v>
      </c>
      <c r="G12" s="73">
        <v>730002</v>
      </c>
      <c r="H12" s="73">
        <v>973336</v>
      </c>
      <c r="I12" s="73">
        <v>1216670</v>
      </c>
      <c r="J12" s="73">
        <v>1460004</v>
      </c>
      <c r="K12" s="73">
        <v>1703338</v>
      </c>
      <c r="L12" s="73">
        <v>1946672</v>
      </c>
      <c r="M12" s="73">
        <v>2190006</v>
      </c>
      <c r="N12" s="73">
        <v>2433340</v>
      </c>
      <c r="O12" s="73">
        <v>2676674</v>
      </c>
    </row>
    <row r="13" spans="1:15">
      <c r="C13" s="73">
        <v>7000</v>
      </c>
      <c r="D13" s="73">
        <v>2555000</v>
      </c>
      <c r="E13" s="73">
        <v>212917</v>
      </c>
      <c r="F13" s="73">
        <v>425834</v>
      </c>
      <c r="G13" s="73">
        <v>638751</v>
      </c>
      <c r="H13" s="73">
        <v>851668</v>
      </c>
      <c r="I13" s="73">
        <v>1064585</v>
      </c>
      <c r="J13" s="73">
        <v>1277502</v>
      </c>
      <c r="K13" s="73">
        <v>1490419</v>
      </c>
      <c r="L13" s="73">
        <v>1703336</v>
      </c>
      <c r="M13" s="73">
        <v>1916253</v>
      </c>
      <c r="N13" s="73">
        <v>2129170</v>
      </c>
      <c r="O13" s="73">
        <v>2342087</v>
      </c>
    </row>
    <row r="14" spans="1:15">
      <c r="A14" s="72" t="s">
        <v>43</v>
      </c>
      <c r="C14" s="73">
        <v>6000</v>
      </c>
      <c r="D14" s="73">
        <v>2190000</v>
      </c>
      <c r="E14" s="73">
        <v>182500</v>
      </c>
      <c r="F14" s="73">
        <v>365000</v>
      </c>
      <c r="G14" s="73">
        <v>547500</v>
      </c>
      <c r="H14" s="73">
        <v>730000</v>
      </c>
      <c r="I14" s="73">
        <v>912500</v>
      </c>
      <c r="J14" s="73">
        <v>1095000</v>
      </c>
      <c r="K14" s="73">
        <v>1277500</v>
      </c>
      <c r="L14" s="73">
        <v>1460000</v>
      </c>
      <c r="M14" s="73">
        <v>1642500</v>
      </c>
      <c r="N14" s="73">
        <v>1825000</v>
      </c>
      <c r="O14" s="73">
        <v>2007500</v>
      </c>
    </row>
    <row r="15" spans="1:15">
      <c r="A15" s="72" t="s">
        <v>44</v>
      </c>
      <c r="C15" s="73">
        <v>5000</v>
      </c>
      <c r="D15" s="73">
        <v>1825000</v>
      </c>
      <c r="E15" s="73">
        <v>152084</v>
      </c>
      <c r="F15" s="73">
        <v>304168</v>
      </c>
      <c r="G15" s="73">
        <v>456252</v>
      </c>
      <c r="H15" s="73">
        <v>608336</v>
      </c>
      <c r="I15" s="73">
        <v>760420</v>
      </c>
      <c r="J15" s="73">
        <v>912504</v>
      </c>
      <c r="K15" s="73">
        <v>1064588</v>
      </c>
      <c r="L15" s="73">
        <v>1216672</v>
      </c>
      <c r="M15" s="73">
        <v>1368756</v>
      </c>
      <c r="N15" s="73">
        <v>1520840</v>
      </c>
      <c r="O15" s="73">
        <v>1672924</v>
      </c>
    </row>
    <row r="16" spans="1:15">
      <c r="C16" s="73">
        <v>4000</v>
      </c>
      <c r="D16" s="73">
        <v>1460000</v>
      </c>
      <c r="E16" s="73">
        <v>121667</v>
      </c>
      <c r="F16" s="73">
        <v>243334</v>
      </c>
      <c r="G16" s="73">
        <v>365001</v>
      </c>
      <c r="H16" s="73">
        <v>486668</v>
      </c>
      <c r="I16" s="73">
        <v>608335</v>
      </c>
      <c r="J16" s="73">
        <v>730002</v>
      </c>
      <c r="K16" s="73">
        <v>851669</v>
      </c>
      <c r="L16" s="73">
        <v>973336</v>
      </c>
      <c r="M16" s="73">
        <v>1095003</v>
      </c>
      <c r="N16" s="73">
        <v>1216670</v>
      </c>
      <c r="O16" s="73">
        <v>1338337</v>
      </c>
    </row>
    <row r="17" spans="1:15">
      <c r="C17" s="73">
        <v>3500</v>
      </c>
      <c r="D17" s="73">
        <v>1277500</v>
      </c>
      <c r="E17" s="73">
        <v>106459</v>
      </c>
      <c r="F17" s="73">
        <v>212918</v>
      </c>
      <c r="G17" s="73">
        <v>319377</v>
      </c>
      <c r="H17" s="73">
        <v>425836</v>
      </c>
      <c r="I17" s="73">
        <v>532295</v>
      </c>
      <c r="J17" s="73">
        <v>638754</v>
      </c>
      <c r="K17" s="73">
        <v>745213</v>
      </c>
      <c r="L17" s="73">
        <v>851672</v>
      </c>
      <c r="M17" s="73">
        <v>958131</v>
      </c>
      <c r="N17" s="73">
        <v>1064590</v>
      </c>
      <c r="O17" s="73">
        <v>1171049</v>
      </c>
    </row>
    <row r="19" spans="1:15">
      <c r="A19" s="74">
        <v>3500</v>
      </c>
      <c r="C19" s="72" t="s">
        <v>63</v>
      </c>
    </row>
    <row r="20" spans="1:15">
      <c r="A20" s="74">
        <v>4000</v>
      </c>
      <c r="C20" s="72" t="s">
        <v>64</v>
      </c>
    </row>
    <row r="21" spans="1:15">
      <c r="A21" s="74">
        <v>5000</v>
      </c>
    </row>
    <row r="22" spans="1:15">
      <c r="A22" s="74">
        <v>6000</v>
      </c>
    </row>
    <row r="23" spans="1:15">
      <c r="A23" s="74">
        <v>7000</v>
      </c>
    </row>
    <row r="24" spans="1:15">
      <c r="A24" s="74">
        <v>8000</v>
      </c>
    </row>
    <row r="25" spans="1:15">
      <c r="A25" s="74">
        <v>9000</v>
      </c>
    </row>
    <row r="26" spans="1:15">
      <c r="A26" s="74">
        <v>10000</v>
      </c>
    </row>
    <row r="27" spans="1:15">
      <c r="A27" s="74">
        <v>12000</v>
      </c>
    </row>
    <row r="28" spans="1:15">
      <c r="A28" s="74">
        <v>14000</v>
      </c>
    </row>
    <row r="29" spans="1:15">
      <c r="A29" s="74">
        <v>16000</v>
      </c>
    </row>
    <row r="30" spans="1:15">
      <c r="A30" s="74">
        <v>18000</v>
      </c>
    </row>
    <row r="31" spans="1:15">
      <c r="A31" s="74">
        <v>20000</v>
      </c>
    </row>
    <row r="32" spans="1:15">
      <c r="A32" s="74">
        <v>22000</v>
      </c>
    </row>
    <row r="33" spans="1:1">
      <c r="A33" s="74">
        <v>24000</v>
      </c>
    </row>
    <row r="34" spans="1:1">
      <c r="A34" s="74">
        <v>25000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S57"/>
  <sheetViews>
    <sheetView showZeros="0" tabSelected="1" workbookViewId="0">
      <selection activeCell="CA10" sqref="CA10:CE10"/>
    </sheetView>
  </sheetViews>
  <sheetFormatPr defaultRowHeight="11.25"/>
  <cols>
    <col min="1" max="1" width="2.5" style="4" customWidth="1"/>
    <col min="2" max="51" width="2.125" style="4" customWidth="1"/>
    <col min="52" max="59" width="2.25" style="4" customWidth="1"/>
    <col min="60" max="63" width="2.125" style="4" customWidth="1"/>
    <col min="64" max="64" width="2.25" style="4" customWidth="1"/>
    <col min="65" max="123" width="2.125" style="4" customWidth="1"/>
    <col min="124" max="125" width="2.25" style="4" customWidth="1"/>
    <col min="126" max="16384" width="9" style="4"/>
  </cols>
  <sheetData>
    <row r="1" spans="1:123" s="2" customFormat="1" ht="25.5" customHeight="1">
      <c r="A1" s="1"/>
      <c r="B1" s="233" t="s">
        <v>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F1" s="88"/>
      <c r="AG1" s="88"/>
      <c r="AI1" s="88" t="s">
        <v>1</v>
      </c>
      <c r="AJ1" s="89" t="s">
        <v>104</v>
      </c>
      <c r="AK1" s="234" t="s">
        <v>2</v>
      </c>
      <c r="AL1" s="234"/>
      <c r="AM1" s="234"/>
      <c r="AN1" s="235" t="s">
        <v>3</v>
      </c>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U1" s="35"/>
      <c r="BV1" s="35"/>
      <c r="BW1" s="35"/>
      <c r="BX1" s="236" t="s">
        <v>70</v>
      </c>
      <c r="BY1" s="237"/>
      <c r="BZ1" s="237"/>
      <c r="CA1" s="237"/>
      <c r="CB1" s="237"/>
      <c r="CC1" s="237"/>
      <c r="CD1" s="237"/>
      <c r="CE1" s="237"/>
      <c r="CF1" s="237"/>
      <c r="CG1" s="238"/>
      <c r="CI1" s="239" t="s">
        <v>94</v>
      </c>
      <c r="CJ1" s="240"/>
      <c r="CK1" s="240"/>
      <c r="CL1" s="240"/>
      <c r="CM1" s="240"/>
      <c r="CN1" s="240"/>
      <c r="CO1" s="240"/>
      <c r="CP1" s="240"/>
      <c r="CQ1" s="240"/>
      <c r="CR1" s="241"/>
    </row>
    <row r="2" spans="1:123" s="2" customFormat="1" ht="15" customHeight="1">
      <c r="A2" s="1"/>
      <c r="B2" s="34"/>
      <c r="C2" s="34"/>
      <c r="D2" s="34"/>
      <c r="Q2" s="35"/>
      <c r="R2" s="35"/>
      <c r="S2" s="35"/>
      <c r="T2" s="35"/>
      <c r="U2" s="35"/>
      <c r="V2" s="35"/>
      <c r="W2" s="35"/>
      <c r="X2" s="35"/>
      <c r="Y2" s="38"/>
      <c r="Z2" s="36"/>
      <c r="AA2" s="36"/>
      <c r="AB2" s="36"/>
      <c r="AC2" s="36"/>
      <c r="AD2" s="38"/>
      <c r="BX2" s="92" t="s">
        <v>97</v>
      </c>
      <c r="BY2" s="242" t="s">
        <v>95</v>
      </c>
      <c r="BZ2" s="242"/>
      <c r="CA2" s="242"/>
      <c r="CB2" s="242"/>
      <c r="CC2" s="92"/>
      <c r="CD2" s="242" t="s">
        <v>96</v>
      </c>
      <c r="CE2" s="242"/>
      <c r="CF2" s="242"/>
      <c r="CG2" s="243"/>
      <c r="CI2" s="244"/>
      <c r="CJ2" s="191"/>
      <c r="CK2" s="191"/>
      <c r="CL2" s="191"/>
      <c r="CM2" s="191"/>
      <c r="CN2" s="191"/>
      <c r="CO2" s="191"/>
      <c r="CP2" s="191"/>
      <c r="CQ2" s="191"/>
      <c r="CR2" s="245"/>
      <c r="CS2" s="35"/>
      <c r="CT2" s="35"/>
    </row>
    <row r="3" spans="1:123" ht="21.2" customHeight="1">
      <c r="A3" s="3"/>
      <c r="C3" s="45" t="s">
        <v>69</v>
      </c>
      <c r="D3" s="44" t="s">
        <v>18</v>
      </c>
      <c r="F3" s="44"/>
      <c r="G3" s="44"/>
      <c r="H3" s="44"/>
      <c r="I3" s="122" t="s">
        <v>54</v>
      </c>
      <c r="J3" s="248"/>
      <c r="K3" s="248"/>
      <c r="L3" s="248"/>
      <c r="M3" s="103" t="s">
        <v>55</v>
      </c>
      <c r="N3" s="248"/>
      <c r="O3" s="248"/>
      <c r="P3" s="248"/>
      <c r="Q3" s="248"/>
      <c r="R3" s="79"/>
      <c r="S3" s="251"/>
      <c r="T3" s="251"/>
      <c r="U3" s="251"/>
      <c r="V3" s="251"/>
      <c r="W3" s="251"/>
      <c r="X3" s="251"/>
      <c r="Y3" s="251"/>
      <c r="Z3" s="251"/>
      <c r="AA3" s="251"/>
      <c r="AB3" s="251"/>
      <c r="AC3" s="251"/>
      <c r="AD3" s="251"/>
      <c r="AE3" s="251"/>
      <c r="AF3" s="251"/>
      <c r="AG3" s="251"/>
      <c r="AH3" s="251"/>
      <c r="AI3" s="251"/>
      <c r="AJ3" s="251"/>
      <c r="AK3" s="38" t="s">
        <v>69</v>
      </c>
      <c r="AL3" s="19"/>
      <c r="AM3" s="19"/>
      <c r="AN3" s="19"/>
      <c r="AO3" s="19"/>
      <c r="AP3" s="19"/>
      <c r="AQ3" s="19"/>
      <c r="BW3" s="86"/>
      <c r="CI3" s="246"/>
      <c r="CJ3" s="194"/>
      <c r="CK3" s="194"/>
      <c r="CL3" s="194"/>
      <c r="CM3" s="194"/>
      <c r="CN3" s="194"/>
      <c r="CO3" s="194"/>
      <c r="CP3" s="194"/>
      <c r="CQ3" s="194"/>
      <c r="CR3" s="247"/>
    </row>
    <row r="4" spans="1:123" ht="20.25" customHeight="1">
      <c r="A4" s="3"/>
      <c r="D4" s="196" t="s">
        <v>9</v>
      </c>
      <c r="E4" s="196"/>
      <c r="F4" s="196"/>
      <c r="G4" s="196"/>
      <c r="H4" s="196"/>
      <c r="I4" s="44"/>
      <c r="J4" s="250"/>
      <c r="K4" s="250"/>
      <c r="L4" s="250"/>
      <c r="M4" s="250"/>
      <c r="N4" s="250"/>
      <c r="O4" s="250"/>
      <c r="P4" s="250"/>
      <c r="Q4" s="250"/>
      <c r="R4" s="250"/>
      <c r="S4" s="250"/>
      <c r="T4" s="250"/>
      <c r="U4" s="250"/>
      <c r="V4" s="250"/>
      <c r="W4" s="250"/>
      <c r="X4" s="250"/>
      <c r="Y4" s="250"/>
      <c r="Z4" s="120"/>
      <c r="AA4" s="118" t="s">
        <v>10</v>
      </c>
      <c r="AB4" s="118"/>
      <c r="AC4" s="119"/>
      <c r="AD4" s="226"/>
      <c r="AE4" s="226"/>
      <c r="AF4" s="226"/>
      <c r="AG4" s="226"/>
      <c r="AH4" s="226"/>
      <c r="AI4" s="226"/>
      <c r="AJ4" s="226"/>
      <c r="AK4" s="38" t="s">
        <v>69</v>
      </c>
      <c r="AL4" s="227" t="s">
        <v>19</v>
      </c>
      <c r="AM4" s="227"/>
      <c r="AN4" s="227"/>
      <c r="AO4" s="227"/>
      <c r="AP4" s="227"/>
      <c r="AQ4" s="249"/>
      <c r="AR4" s="249"/>
      <c r="AS4" s="249"/>
      <c r="AT4" s="249"/>
      <c r="AU4" s="249"/>
      <c r="AV4" s="249"/>
      <c r="AW4" s="249"/>
      <c r="AX4" s="249"/>
      <c r="AY4" s="249"/>
      <c r="AZ4" s="249"/>
      <c r="BA4" s="249"/>
      <c r="BB4" s="249"/>
      <c r="BC4" s="249"/>
      <c r="BE4" s="44" t="s">
        <v>75</v>
      </c>
      <c r="BF4" s="44"/>
      <c r="BG4" s="44"/>
      <c r="BH4" s="44"/>
      <c r="BI4" s="44"/>
      <c r="BJ4" s="249"/>
      <c r="BK4" s="249"/>
      <c r="BL4" s="249"/>
      <c r="BM4" s="249"/>
      <c r="BN4" s="249"/>
      <c r="BO4" s="249"/>
      <c r="BP4" s="249"/>
      <c r="BQ4" s="249"/>
      <c r="BR4" s="249"/>
      <c r="BS4" s="249"/>
      <c r="BT4" s="249"/>
      <c r="BU4" s="249"/>
      <c r="BX4" s="228" t="s">
        <v>107</v>
      </c>
      <c r="BY4" s="229"/>
      <c r="BZ4" s="229"/>
      <c r="CA4" s="229"/>
      <c r="CB4" s="229"/>
      <c r="CC4" s="229"/>
      <c r="CD4" s="229"/>
      <c r="CE4" s="229"/>
      <c r="CF4" s="229"/>
      <c r="CG4" s="230"/>
      <c r="CI4" s="26" t="s">
        <v>71</v>
      </c>
      <c r="CJ4" s="26"/>
      <c r="CK4" s="22"/>
      <c r="CL4" s="6"/>
      <c r="CM4" s="92"/>
      <c r="CN4" s="231"/>
      <c r="CO4" s="231"/>
      <c r="CP4" s="231"/>
      <c r="CQ4" s="231"/>
      <c r="CR4" s="232"/>
    </row>
    <row r="5" spans="1:123" ht="15" customHeight="1">
      <c r="A5" s="16"/>
      <c r="B5" s="16"/>
      <c r="C5" s="16"/>
      <c r="D5" s="16"/>
      <c r="E5" s="16"/>
      <c r="F5" s="16"/>
      <c r="G5" s="16"/>
      <c r="H5" s="16"/>
      <c r="BX5" s="236" t="s">
        <v>35</v>
      </c>
      <c r="BY5" s="237"/>
      <c r="BZ5" s="237"/>
      <c r="CA5" s="237"/>
      <c r="CB5" s="237"/>
      <c r="CC5" s="237"/>
      <c r="CD5" s="237"/>
      <c r="CE5" s="237"/>
      <c r="CF5" s="237"/>
      <c r="CG5" s="238"/>
      <c r="CH5" s="41"/>
      <c r="CI5" s="41"/>
      <c r="CJ5" s="41"/>
      <c r="CK5" s="41"/>
      <c r="CL5" s="41"/>
      <c r="CM5" s="41"/>
      <c r="CN5" s="41"/>
      <c r="CO5" s="41"/>
      <c r="CP5" s="41"/>
      <c r="CQ5" s="41"/>
      <c r="CR5" s="41"/>
      <c r="CS5" s="41"/>
    </row>
    <row r="6" spans="1:123" ht="20.25" customHeight="1">
      <c r="A6" s="3"/>
      <c r="B6" s="93" t="s">
        <v>105</v>
      </c>
      <c r="C6" s="93"/>
      <c r="D6" s="93"/>
      <c r="E6" s="93"/>
      <c r="F6" s="93"/>
      <c r="G6" s="93"/>
      <c r="H6" s="93"/>
      <c r="I6" s="39"/>
      <c r="J6" s="39"/>
      <c r="K6" s="39"/>
      <c r="L6" s="39"/>
      <c r="M6" s="39"/>
      <c r="N6" s="39"/>
      <c r="O6" s="39"/>
      <c r="P6" s="39"/>
      <c r="Q6" s="39"/>
      <c r="R6" s="39"/>
      <c r="S6" s="39"/>
      <c r="T6" s="39"/>
      <c r="U6" s="39"/>
      <c r="V6" s="39"/>
      <c r="W6" s="39"/>
      <c r="X6" s="39"/>
      <c r="Y6" s="16"/>
      <c r="Z6" s="16"/>
      <c r="AA6" s="16"/>
      <c r="AB6" s="16"/>
      <c r="AC6" s="16"/>
      <c r="AD6" s="16"/>
      <c r="AE6" s="16"/>
      <c r="AF6" s="16"/>
      <c r="AG6" s="16"/>
      <c r="BA6" s="144"/>
      <c r="BB6" s="144"/>
      <c r="BC6" s="144"/>
      <c r="BD6" s="144"/>
      <c r="BE6" s="144"/>
      <c r="BF6" s="144"/>
      <c r="BG6" s="144"/>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9"/>
      <c r="CH6" s="19"/>
      <c r="CI6" s="16"/>
      <c r="CJ6" s="16"/>
      <c r="CK6" s="16"/>
      <c r="CL6" s="19"/>
      <c r="CM6" s="19"/>
      <c r="CN6" s="19"/>
      <c r="CO6" s="19"/>
      <c r="CP6" s="19"/>
      <c r="CQ6" s="19"/>
      <c r="CR6" s="19"/>
      <c r="CS6" s="41"/>
    </row>
    <row r="7" spans="1:123" ht="13.7" customHeight="1">
      <c r="A7" s="3"/>
      <c r="B7" s="256" t="s">
        <v>67</v>
      </c>
      <c r="C7" s="257"/>
      <c r="D7" s="257"/>
      <c r="E7" s="257"/>
      <c r="F7" s="257"/>
      <c r="G7" s="257"/>
      <c r="H7" s="257"/>
      <c r="I7" s="257"/>
      <c r="J7" s="257"/>
      <c r="K7" s="257"/>
      <c r="L7" s="257"/>
      <c r="M7" s="257"/>
      <c r="N7" s="257"/>
      <c r="O7" s="258"/>
      <c r="P7" s="207" t="s">
        <v>20</v>
      </c>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60"/>
      <c r="AZ7" s="46"/>
      <c r="BA7" s="261"/>
      <c r="BB7" s="261"/>
      <c r="BC7" s="261"/>
      <c r="BD7" s="261"/>
      <c r="BE7" s="261"/>
      <c r="BF7" s="261"/>
      <c r="BG7" s="261"/>
      <c r="BH7" s="261"/>
      <c r="BI7" s="261"/>
      <c r="BJ7" s="261"/>
      <c r="BK7" s="261"/>
      <c r="BL7" s="261"/>
      <c r="BM7" s="261"/>
      <c r="BN7" s="261"/>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19"/>
      <c r="DS7" s="47"/>
    </row>
    <row r="8" spans="1:123" ht="13.7" customHeight="1">
      <c r="A8" s="3"/>
      <c r="B8" s="262" t="s">
        <v>4</v>
      </c>
      <c r="C8" s="263"/>
      <c r="D8" s="37" t="s">
        <v>5</v>
      </c>
      <c r="E8" s="263" t="s">
        <v>6</v>
      </c>
      <c r="F8" s="263"/>
      <c r="G8" s="263" t="s">
        <v>7</v>
      </c>
      <c r="H8" s="263"/>
      <c r="I8" s="263"/>
      <c r="J8" s="263"/>
      <c r="K8" s="263"/>
      <c r="L8" s="263"/>
      <c r="M8" s="263" t="s">
        <v>8</v>
      </c>
      <c r="N8" s="263"/>
      <c r="O8" s="264"/>
      <c r="P8" s="265" t="s">
        <v>36</v>
      </c>
      <c r="Q8" s="266"/>
      <c r="R8" s="266"/>
      <c r="S8" s="266"/>
      <c r="T8" s="266"/>
      <c r="U8" s="266"/>
      <c r="V8" s="266"/>
      <c r="W8" s="266"/>
      <c r="X8" s="267"/>
      <c r="Y8" s="275" t="s">
        <v>37</v>
      </c>
      <c r="Z8" s="276"/>
      <c r="AA8" s="276"/>
      <c r="AB8" s="276"/>
      <c r="AC8" s="276"/>
      <c r="AD8" s="276"/>
      <c r="AE8" s="276"/>
      <c r="AF8" s="276"/>
      <c r="AG8" s="277"/>
      <c r="AH8" s="281" t="s">
        <v>38</v>
      </c>
      <c r="AI8" s="266"/>
      <c r="AJ8" s="266"/>
      <c r="AK8" s="266"/>
      <c r="AL8" s="266"/>
      <c r="AM8" s="266"/>
      <c r="AN8" s="266"/>
      <c r="AO8" s="266"/>
      <c r="AP8" s="267"/>
      <c r="AQ8" s="266" t="s">
        <v>39</v>
      </c>
      <c r="AR8" s="266"/>
      <c r="AS8" s="266"/>
      <c r="AT8" s="266"/>
      <c r="AU8" s="266"/>
      <c r="AV8" s="266"/>
      <c r="AW8" s="266"/>
      <c r="AX8" s="266"/>
      <c r="AY8" s="282"/>
      <c r="AZ8" s="48"/>
      <c r="BA8" s="252"/>
      <c r="BB8" s="252"/>
      <c r="BC8" s="145"/>
      <c r="BD8" s="252"/>
      <c r="BE8" s="252"/>
      <c r="BF8" s="252"/>
      <c r="BG8" s="252"/>
      <c r="BH8" s="252"/>
      <c r="BI8" s="252"/>
      <c r="BJ8" s="252"/>
      <c r="BK8" s="252"/>
      <c r="BL8" s="252"/>
      <c r="BM8" s="252"/>
      <c r="BN8" s="252"/>
      <c r="BO8" s="253"/>
      <c r="BP8" s="253"/>
      <c r="BQ8" s="253"/>
      <c r="BR8" s="253"/>
      <c r="BS8" s="253"/>
      <c r="BT8" s="253"/>
      <c r="BU8" s="253"/>
      <c r="BV8" s="253"/>
      <c r="BW8" s="253"/>
      <c r="BX8" s="254"/>
      <c r="BY8" s="254"/>
      <c r="BZ8" s="254"/>
      <c r="CA8" s="254"/>
      <c r="CB8" s="254"/>
      <c r="CC8" s="254"/>
      <c r="CD8" s="254"/>
      <c r="CE8" s="254"/>
      <c r="CF8" s="254"/>
      <c r="CG8" s="253"/>
      <c r="CH8" s="253"/>
      <c r="CI8" s="253"/>
      <c r="CJ8" s="253"/>
      <c r="CK8" s="253"/>
      <c r="CL8" s="253"/>
      <c r="CM8" s="253"/>
      <c r="CN8" s="253"/>
      <c r="CO8" s="253"/>
      <c r="CP8" s="253"/>
      <c r="CQ8" s="253"/>
      <c r="CR8" s="253"/>
      <c r="DS8" s="49"/>
    </row>
    <row r="9" spans="1:123" ht="26.45" customHeight="1">
      <c r="A9" s="3"/>
      <c r="B9" s="109" t="s">
        <v>11</v>
      </c>
      <c r="C9" s="108" t="s">
        <v>12</v>
      </c>
      <c r="D9" s="108" t="s">
        <v>12</v>
      </c>
      <c r="E9" s="108" t="s">
        <v>11</v>
      </c>
      <c r="F9" s="108" t="s">
        <v>34</v>
      </c>
      <c r="G9" s="108" t="s">
        <v>13</v>
      </c>
      <c r="H9" s="108" t="s">
        <v>14</v>
      </c>
      <c r="I9" s="108" t="s">
        <v>15</v>
      </c>
      <c r="J9" s="108" t="s">
        <v>16</v>
      </c>
      <c r="K9" s="108" t="s">
        <v>16</v>
      </c>
      <c r="L9" s="108" t="s">
        <v>17</v>
      </c>
      <c r="M9" s="129"/>
      <c r="N9" s="111"/>
      <c r="O9" s="128"/>
      <c r="P9" s="268"/>
      <c r="Q9" s="269"/>
      <c r="R9" s="269"/>
      <c r="S9" s="269"/>
      <c r="T9" s="269"/>
      <c r="U9" s="269"/>
      <c r="V9" s="269"/>
      <c r="W9" s="269"/>
      <c r="X9" s="270"/>
      <c r="Y9" s="278"/>
      <c r="Z9" s="279"/>
      <c r="AA9" s="279"/>
      <c r="AB9" s="279"/>
      <c r="AC9" s="279"/>
      <c r="AD9" s="279"/>
      <c r="AE9" s="279"/>
      <c r="AF9" s="279"/>
      <c r="AG9" s="280"/>
      <c r="AH9" s="271" t="s">
        <v>40</v>
      </c>
      <c r="AI9" s="272"/>
      <c r="AJ9" s="272"/>
      <c r="AK9" s="272"/>
      <c r="AL9" s="272"/>
      <c r="AM9" s="272"/>
      <c r="AN9" s="272"/>
      <c r="AO9" s="272"/>
      <c r="AP9" s="273"/>
      <c r="AQ9" s="271" t="s">
        <v>41</v>
      </c>
      <c r="AR9" s="272"/>
      <c r="AS9" s="272"/>
      <c r="AT9" s="272"/>
      <c r="AU9" s="272"/>
      <c r="AV9" s="272"/>
      <c r="AW9" s="272"/>
      <c r="AX9" s="272"/>
      <c r="AY9" s="274"/>
      <c r="AZ9" s="131"/>
      <c r="BA9" s="137"/>
      <c r="BB9" s="137"/>
      <c r="BC9" s="137"/>
      <c r="BD9" s="137"/>
      <c r="BE9" s="137"/>
      <c r="BF9" s="137"/>
      <c r="BG9" s="137"/>
      <c r="BH9" s="137"/>
      <c r="BI9" s="137"/>
      <c r="BJ9" s="137"/>
      <c r="BK9" s="137"/>
      <c r="BL9" s="147"/>
      <c r="BM9" s="147"/>
      <c r="BN9" s="147"/>
      <c r="BO9" s="253"/>
      <c r="BP9" s="253"/>
      <c r="BQ9" s="253"/>
      <c r="BR9" s="253"/>
      <c r="BS9" s="253"/>
      <c r="BT9" s="253"/>
      <c r="BU9" s="253"/>
      <c r="BV9" s="253"/>
      <c r="BW9" s="253"/>
      <c r="BX9" s="254"/>
      <c r="BY9" s="254"/>
      <c r="BZ9" s="254"/>
      <c r="CA9" s="254"/>
      <c r="CB9" s="254"/>
      <c r="CC9" s="254"/>
      <c r="CD9" s="254"/>
      <c r="CE9" s="254"/>
      <c r="CF9" s="254"/>
      <c r="CG9" s="138"/>
      <c r="CH9" s="146"/>
      <c r="CI9" s="146"/>
      <c r="CJ9" s="146"/>
      <c r="CK9" s="146"/>
      <c r="CL9" s="146"/>
      <c r="CM9" s="146"/>
      <c r="CN9" s="146"/>
      <c r="CO9" s="146"/>
      <c r="CP9" s="146"/>
      <c r="CQ9" s="146"/>
      <c r="CR9" s="19"/>
      <c r="DS9" s="50"/>
    </row>
    <row r="10" spans="1:123" ht="22.7" customHeight="1">
      <c r="A10" s="3"/>
      <c r="H10" s="197" t="s">
        <v>1</v>
      </c>
      <c r="I10" s="198"/>
      <c r="J10" s="198"/>
      <c r="K10" s="130">
        <v>6</v>
      </c>
      <c r="L10" s="43" t="s">
        <v>21</v>
      </c>
      <c r="M10" s="43">
        <v>4</v>
      </c>
      <c r="N10" s="78" t="s">
        <v>22</v>
      </c>
      <c r="O10" s="43"/>
      <c r="P10" s="284"/>
      <c r="Q10" s="285"/>
      <c r="R10" s="55" t="s">
        <v>23</v>
      </c>
      <c r="S10" s="224"/>
      <c r="T10" s="225"/>
      <c r="U10" s="225"/>
      <c r="V10" s="225"/>
      <c r="W10" s="225"/>
      <c r="X10" s="9" t="s">
        <v>24</v>
      </c>
      <c r="Y10" s="224"/>
      <c r="Z10" s="225"/>
      <c r="AA10" s="10" t="s">
        <v>23</v>
      </c>
      <c r="AB10" s="224"/>
      <c r="AC10" s="225"/>
      <c r="AD10" s="225"/>
      <c r="AE10" s="225"/>
      <c r="AF10" s="225"/>
      <c r="AG10" s="10" t="s">
        <v>24</v>
      </c>
      <c r="AH10" s="224"/>
      <c r="AI10" s="225"/>
      <c r="AJ10" s="10" t="s">
        <v>23</v>
      </c>
      <c r="AK10" s="224"/>
      <c r="AL10" s="225"/>
      <c r="AM10" s="225"/>
      <c r="AN10" s="225"/>
      <c r="AO10" s="225"/>
      <c r="AP10" s="54" t="s">
        <v>24</v>
      </c>
      <c r="AQ10" s="286">
        <f>P10+Y10+AH10</f>
        <v>0</v>
      </c>
      <c r="AR10" s="200"/>
      <c r="AS10" s="58" t="s">
        <v>23</v>
      </c>
      <c r="AT10" s="286">
        <f>S10+AB10+AK10</f>
        <v>0</v>
      </c>
      <c r="AU10" s="200"/>
      <c r="AV10" s="200"/>
      <c r="AW10" s="200"/>
      <c r="AX10" s="200"/>
      <c r="AY10" s="80" t="s">
        <v>24</v>
      </c>
      <c r="AZ10" s="29"/>
      <c r="BA10" s="19"/>
      <c r="BB10" s="19"/>
      <c r="BC10" s="19"/>
      <c r="BD10" s="19"/>
      <c r="BE10" s="19"/>
      <c r="BF10" s="16"/>
      <c r="BG10" s="283"/>
      <c r="BH10" s="283"/>
      <c r="BI10" s="283"/>
      <c r="BJ10" s="147"/>
      <c r="BK10" s="16"/>
      <c r="BL10" s="16"/>
      <c r="BM10" s="148"/>
      <c r="BN10" s="16"/>
      <c r="BO10" s="255"/>
      <c r="BP10" s="255"/>
      <c r="BQ10" s="29"/>
      <c r="BR10" s="255"/>
      <c r="BS10" s="255"/>
      <c r="BT10" s="255"/>
      <c r="BU10" s="255"/>
      <c r="BV10" s="255"/>
      <c r="BW10" s="29"/>
      <c r="BX10" s="255"/>
      <c r="BY10" s="255"/>
      <c r="BZ10" s="29"/>
      <c r="CA10" s="255"/>
      <c r="CB10" s="255"/>
      <c r="CC10" s="255"/>
      <c r="CD10" s="255"/>
      <c r="CE10" s="255"/>
      <c r="CF10" s="29"/>
      <c r="CG10" s="283"/>
      <c r="CH10" s="283"/>
      <c r="CI10" s="29"/>
      <c r="CJ10" s="255"/>
      <c r="CK10" s="255"/>
      <c r="CL10" s="255"/>
      <c r="CM10" s="255"/>
      <c r="CN10" s="255"/>
      <c r="CO10" s="255"/>
      <c r="CP10" s="255"/>
      <c r="CQ10" s="255"/>
      <c r="CR10" s="16"/>
    </row>
    <row r="11" spans="1:123" ht="22.7" customHeight="1">
      <c r="A11" s="3"/>
      <c r="H11" s="53"/>
      <c r="I11" s="51"/>
      <c r="J11" s="51"/>
      <c r="K11" s="51"/>
      <c r="L11" s="51"/>
      <c r="M11" s="51">
        <v>5</v>
      </c>
      <c r="N11" s="52" t="s">
        <v>22</v>
      </c>
      <c r="O11" s="51"/>
      <c r="P11" s="284"/>
      <c r="Q11" s="285"/>
      <c r="R11" s="55" t="s">
        <v>23</v>
      </c>
      <c r="S11" s="224"/>
      <c r="T11" s="225"/>
      <c r="U11" s="225"/>
      <c r="V11" s="225"/>
      <c r="W11" s="225"/>
      <c r="X11" s="9" t="s">
        <v>24</v>
      </c>
      <c r="Y11" s="224"/>
      <c r="Z11" s="225"/>
      <c r="AA11" s="10" t="s">
        <v>23</v>
      </c>
      <c r="AB11" s="224"/>
      <c r="AC11" s="225"/>
      <c r="AD11" s="225"/>
      <c r="AE11" s="225"/>
      <c r="AF11" s="225"/>
      <c r="AG11" s="10" t="s">
        <v>24</v>
      </c>
      <c r="AH11" s="224"/>
      <c r="AI11" s="225"/>
      <c r="AJ11" s="10" t="s">
        <v>23</v>
      </c>
      <c r="AK11" s="224"/>
      <c r="AL11" s="225"/>
      <c r="AM11" s="225"/>
      <c r="AN11" s="225"/>
      <c r="AO11" s="225"/>
      <c r="AP11" s="54" t="s">
        <v>24</v>
      </c>
      <c r="AQ11" s="286">
        <f t="shared" ref="AQ11:AQ25" si="0">P11+Y11+AH11</f>
        <v>0</v>
      </c>
      <c r="AR11" s="200"/>
      <c r="AS11" s="58" t="s">
        <v>23</v>
      </c>
      <c r="AT11" s="286">
        <f t="shared" ref="AT11:AT25" si="1">S11+AB11+AK11</f>
        <v>0</v>
      </c>
      <c r="AU11" s="200"/>
      <c r="AV11" s="200"/>
      <c r="AW11" s="200"/>
      <c r="AX11" s="200"/>
      <c r="AY11" s="80" t="s">
        <v>24</v>
      </c>
      <c r="AZ11" s="16"/>
      <c r="BA11" s="19"/>
      <c r="BB11" s="19"/>
      <c r="BC11" s="19"/>
      <c r="BD11" s="19"/>
      <c r="BE11" s="19"/>
      <c r="BF11" s="16"/>
      <c r="BG11" s="16"/>
      <c r="BH11" s="16"/>
      <c r="BI11" s="16"/>
      <c r="BJ11" s="16"/>
      <c r="BK11" s="16"/>
      <c r="BL11" s="16"/>
      <c r="BM11" s="148"/>
      <c r="BN11" s="16"/>
      <c r="BO11" s="255"/>
      <c r="BP11" s="255"/>
      <c r="BQ11" s="29"/>
      <c r="BR11" s="255"/>
      <c r="BS11" s="255"/>
      <c r="BT11" s="255"/>
      <c r="BU11" s="255"/>
      <c r="BV11" s="255"/>
      <c r="BW11" s="16"/>
      <c r="BX11" s="255"/>
      <c r="BY11" s="255"/>
      <c r="BZ11" s="29"/>
      <c r="CA11" s="255"/>
      <c r="CB11" s="255"/>
      <c r="CC11" s="255"/>
      <c r="CD11" s="255"/>
      <c r="CE11" s="255"/>
      <c r="CF11" s="29"/>
      <c r="CG11" s="283"/>
      <c r="CH11" s="283"/>
      <c r="CI11" s="29"/>
      <c r="CJ11" s="255"/>
      <c r="CK11" s="255"/>
      <c r="CL11" s="255"/>
      <c r="CM11" s="255"/>
      <c r="CN11" s="255"/>
      <c r="CO11" s="255"/>
      <c r="CP11" s="255"/>
      <c r="CQ11" s="255"/>
      <c r="CR11" s="16"/>
    </row>
    <row r="12" spans="1:123" ht="22.7" customHeight="1">
      <c r="A12" s="3"/>
      <c r="H12" s="53"/>
      <c r="I12" s="51"/>
      <c r="J12" s="51"/>
      <c r="K12" s="51"/>
      <c r="L12" s="51"/>
      <c r="M12" s="51">
        <v>6</v>
      </c>
      <c r="N12" s="52" t="s">
        <v>22</v>
      </c>
      <c r="O12" s="51"/>
      <c r="P12" s="284"/>
      <c r="Q12" s="285"/>
      <c r="R12" s="55" t="s">
        <v>23</v>
      </c>
      <c r="S12" s="224"/>
      <c r="T12" s="225"/>
      <c r="U12" s="225"/>
      <c r="V12" s="225"/>
      <c r="W12" s="225"/>
      <c r="X12" s="9" t="s">
        <v>24</v>
      </c>
      <c r="Y12" s="224"/>
      <c r="Z12" s="225"/>
      <c r="AA12" s="10" t="s">
        <v>23</v>
      </c>
      <c r="AB12" s="224"/>
      <c r="AC12" s="225"/>
      <c r="AD12" s="225"/>
      <c r="AE12" s="225"/>
      <c r="AF12" s="225"/>
      <c r="AG12" s="10" t="s">
        <v>24</v>
      </c>
      <c r="AH12" s="224"/>
      <c r="AI12" s="225"/>
      <c r="AJ12" s="10" t="s">
        <v>23</v>
      </c>
      <c r="AK12" s="224"/>
      <c r="AL12" s="225"/>
      <c r="AM12" s="225"/>
      <c r="AN12" s="225"/>
      <c r="AO12" s="225"/>
      <c r="AP12" s="54" t="s">
        <v>24</v>
      </c>
      <c r="AQ12" s="286">
        <f t="shared" si="0"/>
        <v>0</v>
      </c>
      <c r="AR12" s="200"/>
      <c r="AS12" s="58" t="s">
        <v>23</v>
      </c>
      <c r="AT12" s="286">
        <f t="shared" si="1"/>
        <v>0</v>
      </c>
      <c r="AU12" s="200"/>
      <c r="AV12" s="200"/>
      <c r="AW12" s="200"/>
      <c r="AX12" s="200"/>
      <c r="AY12" s="80" t="s">
        <v>24</v>
      </c>
      <c r="AZ12" s="16"/>
      <c r="BA12" s="19"/>
      <c r="BB12" s="19"/>
      <c r="BC12" s="19"/>
      <c r="BD12" s="19"/>
      <c r="BE12" s="19"/>
      <c r="BF12" s="16"/>
      <c r="BG12" s="16"/>
      <c r="BH12" s="16"/>
      <c r="BI12" s="16"/>
      <c r="BJ12" s="16"/>
      <c r="BK12" s="16"/>
      <c r="BL12" s="16"/>
      <c r="BM12" s="148"/>
      <c r="BN12" s="16"/>
      <c r="BO12" s="255"/>
      <c r="BP12" s="255"/>
      <c r="BQ12" s="29"/>
      <c r="BR12" s="255"/>
      <c r="BS12" s="255"/>
      <c r="BT12" s="255"/>
      <c r="BU12" s="255"/>
      <c r="BV12" s="255"/>
      <c r="BW12" s="16"/>
      <c r="BX12" s="255"/>
      <c r="BY12" s="255"/>
      <c r="BZ12" s="29"/>
      <c r="CA12" s="255"/>
      <c r="CB12" s="255"/>
      <c r="CC12" s="255"/>
      <c r="CD12" s="255"/>
      <c r="CE12" s="255"/>
      <c r="CF12" s="29"/>
      <c r="CG12" s="283"/>
      <c r="CH12" s="283"/>
      <c r="CI12" s="29"/>
      <c r="CJ12" s="255"/>
      <c r="CK12" s="255"/>
      <c r="CL12" s="255"/>
      <c r="CM12" s="255"/>
      <c r="CN12" s="255"/>
      <c r="CO12" s="255"/>
      <c r="CP12" s="255"/>
      <c r="CQ12" s="255"/>
      <c r="CR12" s="16"/>
    </row>
    <row r="13" spans="1:123" ht="22.7" customHeight="1">
      <c r="A13" s="3"/>
      <c r="H13" s="53"/>
      <c r="I13" s="51"/>
      <c r="J13" s="51"/>
      <c r="K13" s="51"/>
      <c r="L13" s="51"/>
      <c r="M13" s="51">
        <v>7</v>
      </c>
      <c r="N13" s="52" t="s">
        <v>22</v>
      </c>
      <c r="O13" s="51"/>
      <c r="P13" s="284"/>
      <c r="Q13" s="285"/>
      <c r="R13" s="55" t="s">
        <v>23</v>
      </c>
      <c r="S13" s="224"/>
      <c r="T13" s="225"/>
      <c r="U13" s="225"/>
      <c r="V13" s="225"/>
      <c r="W13" s="225"/>
      <c r="X13" s="9" t="s">
        <v>24</v>
      </c>
      <c r="Y13" s="224"/>
      <c r="Z13" s="225"/>
      <c r="AA13" s="10" t="s">
        <v>23</v>
      </c>
      <c r="AB13" s="224"/>
      <c r="AC13" s="225"/>
      <c r="AD13" s="225"/>
      <c r="AE13" s="225"/>
      <c r="AF13" s="225"/>
      <c r="AG13" s="10" t="s">
        <v>24</v>
      </c>
      <c r="AH13" s="224"/>
      <c r="AI13" s="225"/>
      <c r="AJ13" s="10" t="s">
        <v>23</v>
      </c>
      <c r="AK13" s="224"/>
      <c r="AL13" s="225"/>
      <c r="AM13" s="225"/>
      <c r="AN13" s="225"/>
      <c r="AO13" s="225"/>
      <c r="AP13" s="54" t="s">
        <v>24</v>
      </c>
      <c r="AQ13" s="286">
        <f t="shared" si="0"/>
        <v>0</v>
      </c>
      <c r="AR13" s="200"/>
      <c r="AS13" s="58" t="s">
        <v>23</v>
      </c>
      <c r="AT13" s="286">
        <f t="shared" si="1"/>
        <v>0</v>
      </c>
      <c r="AU13" s="200"/>
      <c r="AV13" s="200"/>
      <c r="AW13" s="200"/>
      <c r="AX13" s="200"/>
      <c r="AY13" s="80" t="s">
        <v>24</v>
      </c>
      <c r="AZ13" s="16"/>
      <c r="BA13" s="19"/>
      <c r="BB13" s="19"/>
      <c r="BC13" s="19"/>
      <c r="BD13" s="19"/>
      <c r="BE13" s="19"/>
      <c r="BF13" s="16"/>
      <c r="BG13" s="16"/>
      <c r="BH13" s="16"/>
      <c r="BI13" s="16"/>
      <c r="BJ13" s="16"/>
      <c r="BK13" s="16"/>
      <c r="BL13" s="16"/>
      <c r="BM13" s="148"/>
      <c r="BN13" s="16"/>
      <c r="BO13" s="255"/>
      <c r="BP13" s="255"/>
      <c r="BQ13" s="29"/>
      <c r="BR13" s="255"/>
      <c r="BS13" s="255"/>
      <c r="BT13" s="255"/>
      <c r="BU13" s="255"/>
      <c r="BV13" s="255"/>
      <c r="BW13" s="16"/>
      <c r="BX13" s="255"/>
      <c r="BY13" s="255"/>
      <c r="BZ13" s="29"/>
      <c r="CA13" s="255"/>
      <c r="CB13" s="255"/>
      <c r="CC13" s="255"/>
      <c r="CD13" s="255"/>
      <c r="CE13" s="255"/>
      <c r="CF13" s="29"/>
      <c r="CG13" s="283"/>
      <c r="CH13" s="283"/>
      <c r="CI13" s="29"/>
      <c r="CJ13" s="255"/>
      <c r="CK13" s="255"/>
      <c r="CL13" s="255"/>
      <c r="CM13" s="255"/>
      <c r="CN13" s="255"/>
      <c r="CO13" s="255"/>
      <c r="CP13" s="255"/>
      <c r="CQ13" s="255"/>
      <c r="CR13" s="16"/>
    </row>
    <row r="14" spans="1:123" ht="22.7" customHeight="1">
      <c r="A14" s="3"/>
      <c r="H14" s="53"/>
      <c r="I14" s="51"/>
      <c r="J14" s="51"/>
      <c r="K14" s="51"/>
      <c r="L14" s="51"/>
      <c r="M14" s="51">
        <v>8</v>
      </c>
      <c r="N14" s="52" t="s">
        <v>22</v>
      </c>
      <c r="O14" s="51"/>
      <c r="P14" s="284"/>
      <c r="Q14" s="285"/>
      <c r="R14" s="55" t="s">
        <v>23</v>
      </c>
      <c r="S14" s="224"/>
      <c r="T14" s="225"/>
      <c r="U14" s="225"/>
      <c r="V14" s="225"/>
      <c r="W14" s="225"/>
      <c r="X14" s="9" t="s">
        <v>24</v>
      </c>
      <c r="Y14" s="224"/>
      <c r="Z14" s="225"/>
      <c r="AA14" s="10" t="s">
        <v>23</v>
      </c>
      <c r="AB14" s="224"/>
      <c r="AC14" s="225"/>
      <c r="AD14" s="225"/>
      <c r="AE14" s="225"/>
      <c r="AF14" s="225"/>
      <c r="AG14" s="10" t="s">
        <v>24</v>
      </c>
      <c r="AH14" s="224"/>
      <c r="AI14" s="225"/>
      <c r="AJ14" s="10" t="s">
        <v>23</v>
      </c>
      <c r="AK14" s="224"/>
      <c r="AL14" s="225"/>
      <c r="AM14" s="225"/>
      <c r="AN14" s="225"/>
      <c r="AO14" s="225"/>
      <c r="AP14" s="54" t="s">
        <v>24</v>
      </c>
      <c r="AQ14" s="286">
        <f t="shared" si="0"/>
        <v>0</v>
      </c>
      <c r="AR14" s="200"/>
      <c r="AS14" s="58" t="s">
        <v>23</v>
      </c>
      <c r="AT14" s="286">
        <f t="shared" si="1"/>
        <v>0</v>
      </c>
      <c r="AU14" s="200"/>
      <c r="AV14" s="200"/>
      <c r="AW14" s="200"/>
      <c r="AX14" s="200"/>
      <c r="AY14" s="80" t="s">
        <v>24</v>
      </c>
      <c r="AZ14" s="16"/>
      <c r="BA14" s="19"/>
      <c r="BB14" s="19"/>
      <c r="BC14" s="19"/>
      <c r="BD14" s="19"/>
      <c r="BE14" s="19"/>
      <c r="BF14" s="16"/>
      <c r="BG14" s="16"/>
      <c r="BH14" s="16"/>
      <c r="BI14" s="16"/>
      <c r="BJ14" s="16"/>
      <c r="BK14" s="16"/>
      <c r="BL14" s="16"/>
      <c r="BM14" s="148"/>
      <c r="BN14" s="16"/>
      <c r="BO14" s="255"/>
      <c r="BP14" s="255"/>
      <c r="BQ14" s="29"/>
      <c r="BR14" s="255"/>
      <c r="BS14" s="255"/>
      <c r="BT14" s="255"/>
      <c r="BU14" s="255"/>
      <c r="BV14" s="255"/>
      <c r="BW14" s="16"/>
      <c r="BX14" s="255"/>
      <c r="BY14" s="255"/>
      <c r="BZ14" s="29"/>
      <c r="CA14" s="255"/>
      <c r="CB14" s="255"/>
      <c r="CC14" s="255"/>
      <c r="CD14" s="255"/>
      <c r="CE14" s="255"/>
      <c r="CF14" s="29"/>
      <c r="CG14" s="283"/>
      <c r="CH14" s="283"/>
      <c r="CI14" s="29"/>
      <c r="CJ14" s="255"/>
      <c r="CK14" s="255"/>
      <c r="CL14" s="255"/>
      <c r="CM14" s="255"/>
      <c r="CN14" s="255"/>
      <c r="CO14" s="255"/>
      <c r="CP14" s="255"/>
      <c r="CQ14" s="255"/>
      <c r="CR14" s="16"/>
    </row>
    <row r="15" spans="1:123" ht="22.7" customHeight="1">
      <c r="A15" s="3"/>
      <c r="H15" s="53"/>
      <c r="I15" s="51"/>
      <c r="J15" s="51"/>
      <c r="K15" s="51"/>
      <c r="L15" s="51"/>
      <c r="M15" s="51">
        <v>9</v>
      </c>
      <c r="N15" s="52" t="s">
        <v>22</v>
      </c>
      <c r="O15" s="51"/>
      <c r="P15" s="284"/>
      <c r="Q15" s="285"/>
      <c r="R15" s="55" t="s">
        <v>23</v>
      </c>
      <c r="S15" s="224"/>
      <c r="T15" s="225"/>
      <c r="U15" s="225"/>
      <c r="V15" s="225"/>
      <c r="W15" s="225"/>
      <c r="X15" s="9" t="s">
        <v>24</v>
      </c>
      <c r="Y15" s="224"/>
      <c r="Z15" s="225"/>
      <c r="AA15" s="10" t="s">
        <v>23</v>
      </c>
      <c r="AB15" s="224"/>
      <c r="AC15" s="225"/>
      <c r="AD15" s="225"/>
      <c r="AE15" s="225"/>
      <c r="AF15" s="225"/>
      <c r="AG15" s="10" t="s">
        <v>24</v>
      </c>
      <c r="AH15" s="224"/>
      <c r="AI15" s="225"/>
      <c r="AJ15" s="10" t="s">
        <v>23</v>
      </c>
      <c r="AK15" s="224"/>
      <c r="AL15" s="225"/>
      <c r="AM15" s="225"/>
      <c r="AN15" s="225"/>
      <c r="AO15" s="225"/>
      <c r="AP15" s="54" t="s">
        <v>24</v>
      </c>
      <c r="AQ15" s="286">
        <f t="shared" si="0"/>
        <v>0</v>
      </c>
      <c r="AR15" s="200"/>
      <c r="AS15" s="58" t="s">
        <v>23</v>
      </c>
      <c r="AT15" s="286">
        <f t="shared" si="1"/>
        <v>0</v>
      </c>
      <c r="AU15" s="200"/>
      <c r="AV15" s="200"/>
      <c r="AW15" s="200"/>
      <c r="AX15" s="200"/>
      <c r="AY15" s="80" t="s">
        <v>24</v>
      </c>
      <c r="AZ15" s="16"/>
      <c r="BA15" s="19"/>
      <c r="BB15" s="19"/>
      <c r="BC15" s="19"/>
      <c r="BD15" s="19"/>
      <c r="BE15" s="19"/>
      <c r="BF15" s="16"/>
      <c r="BG15" s="16"/>
      <c r="BH15" s="16"/>
      <c r="BI15" s="16"/>
      <c r="BJ15" s="16"/>
      <c r="BK15" s="16"/>
      <c r="BL15" s="16"/>
      <c r="BM15" s="148"/>
      <c r="BN15" s="16"/>
      <c r="BO15" s="255"/>
      <c r="BP15" s="255"/>
      <c r="BQ15" s="29"/>
      <c r="BR15" s="255"/>
      <c r="BS15" s="255"/>
      <c r="BT15" s="255"/>
      <c r="BU15" s="255"/>
      <c r="BV15" s="255"/>
      <c r="BW15" s="16"/>
      <c r="BX15" s="255"/>
      <c r="BY15" s="255"/>
      <c r="BZ15" s="29"/>
      <c r="CA15" s="255"/>
      <c r="CB15" s="255"/>
      <c r="CC15" s="255"/>
      <c r="CD15" s="255"/>
      <c r="CE15" s="255"/>
      <c r="CF15" s="29"/>
      <c r="CG15" s="283"/>
      <c r="CH15" s="283"/>
      <c r="CI15" s="29"/>
      <c r="CJ15" s="255"/>
      <c r="CK15" s="255"/>
      <c r="CL15" s="255"/>
      <c r="CM15" s="255"/>
      <c r="CN15" s="255"/>
      <c r="CO15" s="255"/>
      <c r="CP15" s="255"/>
      <c r="CQ15" s="255"/>
      <c r="CR15" s="16"/>
    </row>
    <row r="16" spans="1:123" ht="22.7" customHeight="1">
      <c r="A16" s="3"/>
      <c r="H16" s="53"/>
      <c r="I16" s="51"/>
      <c r="J16" s="51"/>
      <c r="K16" s="51"/>
      <c r="L16" s="51"/>
      <c r="M16" s="54">
        <v>10</v>
      </c>
      <c r="N16" s="52" t="s">
        <v>22</v>
      </c>
      <c r="O16" s="51"/>
      <c r="P16" s="284"/>
      <c r="Q16" s="285"/>
      <c r="R16" s="55" t="s">
        <v>23</v>
      </c>
      <c r="S16" s="224"/>
      <c r="T16" s="225"/>
      <c r="U16" s="225"/>
      <c r="V16" s="225"/>
      <c r="W16" s="225"/>
      <c r="X16" s="9" t="s">
        <v>24</v>
      </c>
      <c r="Y16" s="224"/>
      <c r="Z16" s="225"/>
      <c r="AA16" s="10" t="s">
        <v>23</v>
      </c>
      <c r="AB16" s="224"/>
      <c r="AC16" s="225"/>
      <c r="AD16" s="225"/>
      <c r="AE16" s="225"/>
      <c r="AF16" s="225"/>
      <c r="AG16" s="10" t="s">
        <v>24</v>
      </c>
      <c r="AH16" s="224"/>
      <c r="AI16" s="225"/>
      <c r="AJ16" s="10" t="s">
        <v>23</v>
      </c>
      <c r="AK16" s="224"/>
      <c r="AL16" s="225"/>
      <c r="AM16" s="225"/>
      <c r="AN16" s="225"/>
      <c r="AO16" s="225"/>
      <c r="AP16" s="54" t="s">
        <v>24</v>
      </c>
      <c r="AQ16" s="286">
        <f t="shared" si="0"/>
        <v>0</v>
      </c>
      <c r="AR16" s="200"/>
      <c r="AS16" s="58" t="s">
        <v>23</v>
      </c>
      <c r="AT16" s="286">
        <f t="shared" si="1"/>
        <v>0</v>
      </c>
      <c r="AU16" s="200"/>
      <c r="AV16" s="200"/>
      <c r="AW16" s="200"/>
      <c r="AX16" s="200"/>
      <c r="AY16" s="80" t="s">
        <v>24</v>
      </c>
      <c r="AZ16" s="16"/>
      <c r="BA16" s="19"/>
      <c r="BB16" s="19"/>
      <c r="BC16" s="19"/>
      <c r="BD16" s="19"/>
      <c r="BE16" s="19"/>
      <c r="BF16" s="16"/>
      <c r="BG16" s="16"/>
      <c r="BH16" s="16"/>
      <c r="BI16" s="16"/>
      <c r="BJ16" s="16"/>
      <c r="BK16" s="16"/>
      <c r="BL16" s="29"/>
      <c r="BM16" s="148"/>
      <c r="BN16" s="16"/>
      <c r="BO16" s="255"/>
      <c r="BP16" s="255"/>
      <c r="BQ16" s="29"/>
      <c r="BR16" s="255"/>
      <c r="BS16" s="255"/>
      <c r="BT16" s="255"/>
      <c r="BU16" s="255"/>
      <c r="BV16" s="255"/>
      <c r="BW16" s="16"/>
      <c r="BX16" s="255"/>
      <c r="BY16" s="255"/>
      <c r="BZ16" s="29"/>
      <c r="CA16" s="255"/>
      <c r="CB16" s="255"/>
      <c r="CC16" s="255"/>
      <c r="CD16" s="255"/>
      <c r="CE16" s="255"/>
      <c r="CF16" s="29"/>
      <c r="CG16" s="283"/>
      <c r="CH16" s="283"/>
      <c r="CI16" s="29"/>
      <c r="CJ16" s="255"/>
      <c r="CK16" s="255"/>
      <c r="CL16" s="255"/>
      <c r="CM16" s="255"/>
      <c r="CN16" s="255"/>
      <c r="CO16" s="255"/>
      <c r="CP16" s="255"/>
      <c r="CQ16" s="255"/>
      <c r="CR16" s="16"/>
    </row>
    <row r="17" spans="1:123" ht="22.7" customHeight="1">
      <c r="A17" s="3"/>
      <c r="H17" s="53"/>
      <c r="I17" s="51"/>
      <c r="J17" s="51"/>
      <c r="K17" s="51"/>
      <c r="L17" s="51"/>
      <c r="M17" s="54">
        <v>11</v>
      </c>
      <c r="N17" s="52" t="s">
        <v>22</v>
      </c>
      <c r="O17" s="51"/>
      <c r="P17" s="284"/>
      <c r="Q17" s="285"/>
      <c r="R17" s="55" t="s">
        <v>23</v>
      </c>
      <c r="S17" s="224"/>
      <c r="T17" s="225"/>
      <c r="U17" s="225"/>
      <c r="V17" s="225"/>
      <c r="W17" s="225"/>
      <c r="X17" s="9" t="s">
        <v>24</v>
      </c>
      <c r="Y17" s="224"/>
      <c r="Z17" s="225"/>
      <c r="AA17" s="10" t="s">
        <v>23</v>
      </c>
      <c r="AB17" s="224"/>
      <c r="AC17" s="225"/>
      <c r="AD17" s="225"/>
      <c r="AE17" s="225"/>
      <c r="AF17" s="225"/>
      <c r="AG17" s="10" t="s">
        <v>24</v>
      </c>
      <c r="AH17" s="224"/>
      <c r="AI17" s="225"/>
      <c r="AJ17" s="10" t="s">
        <v>23</v>
      </c>
      <c r="AK17" s="224"/>
      <c r="AL17" s="225"/>
      <c r="AM17" s="225"/>
      <c r="AN17" s="225"/>
      <c r="AO17" s="225"/>
      <c r="AP17" s="54" t="s">
        <v>24</v>
      </c>
      <c r="AQ17" s="286">
        <f t="shared" si="0"/>
        <v>0</v>
      </c>
      <c r="AR17" s="200"/>
      <c r="AS17" s="58" t="s">
        <v>23</v>
      </c>
      <c r="AT17" s="286">
        <f t="shared" si="1"/>
        <v>0</v>
      </c>
      <c r="AU17" s="200"/>
      <c r="AV17" s="200"/>
      <c r="AW17" s="200"/>
      <c r="AX17" s="200"/>
      <c r="AY17" s="80" t="s">
        <v>24</v>
      </c>
      <c r="AZ17" s="16"/>
      <c r="BA17" s="19"/>
      <c r="BB17" s="19"/>
      <c r="BC17" s="19"/>
      <c r="BD17" s="19"/>
      <c r="BE17" s="19"/>
      <c r="BF17" s="16"/>
      <c r="BG17" s="16"/>
      <c r="BH17" s="16"/>
      <c r="BI17" s="16"/>
      <c r="BJ17" s="16"/>
      <c r="BK17" s="16"/>
      <c r="BL17" s="29"/>
      <c r="BM17" s="148"/>
      <c r="BN17" s="16"/>
      <c r="BO17" s="255"/>
      <c r="BP17" s="255"/>
      <c r="BQ17" s="29"/>
      <c r="BR17" s="255"/>
      <c r="BS17" s="255"/>
      <c r="BT17" s="255"/>
      <c r="BU17" s="255"/>
      <c r="BV17" s="255"/>
      <c r="BW17" s="16"/>
      <c r="BX17" s="255"/>
      <c r="BY17" s="255"/>
      <c r="BZ17" s="29"/>
      <c r="CA17" s="255"/>
      <c r="CB17" s="255"/>
      <c r="CC17" s="255"/>
      <c r="CD17" s="255"/>
      <c r="CE17" s="255"/>
      <c r="CF17" s="29"/>
      <c r="CG17" s="283"/>
      <c r="CH17" s="283"/>
      <c r="CI17" s="29"/>
      <c r="CJ17" s="255"/>
      <c r="CK17" s="255"/>
      <c r="CL17" s="255"/>
      <c r="CM17" s="255"/>
      <c r="CN17" s="255"/>
      <c r="CO17" s="255"/>
      <c r="CP17" s="255"/>
      <c r="CQ17" s="255"/>
      <c r="CR17" s="16"/>
    </row>
    <row r="18" spans="1:123" ht="22.7" customHeight="1">
      <c r="A18" s="3"/>
      <c r="H18" s="53"/>
      <c r="I18" s="51"/>
      <c r="J18" s="51"/>
      <c r="K18" s="51"/>
      <c r="L18" s="51"/>
      <c r="M18" s="54">
        <v>12</v>
      </c>
      <c r="N18" s="52" t="s">
        <v>22</v>
      </c>
      <c r="O18" s="51"/>
      <c r="P18" s="284"/>
      <c r="Q18" s="285"/>
      <c r="R18" s="55" t="s">
        <v>23</v>
      </c>
      <c r="S18" s="224"/>
      <c r="T18" s="225"/>
      <c r="U18" s="225"/>
      <c r="V18" s="225"/>
      <c r="W18" s="225"/>
      <c r="X18" s="9" t="s">
        <v>24</v>
      </c>
      <c r="Y18" s="224"/>
      <c r="Z18" s="225"/>
      <c r="AA18" s="10" t="s">
        <v>23</v>
      </c>
      <c r="AB18" s="224"/>
      <c r="AC18" s="225"/>
      <c r="AD18" s="225"/>
      <c r="AE18" s="225"/>
      <c r="AF18" s="225"/>
      <c r="AG18" s="10" t="s">
        <v>24</v>
      </c>
      <c r="AH18" s="224"/>
      <c r="AI18" s="225"/>
      <c r="AJ18" s="10" t="s">
        <v>23</v>
      </c>
      <c r="AK18" s="224"/>
      <c r="AL18" s="225"/>
      <c r="AM18" s="225"/>
      <c r="AN18" s="225"/>
      <c r="AO18" s="225"/>
      <c r="AP18" s="54" t="s">
        <v>24</v>
      </c>
      <c r="AQ18" s="286">
        <f t="shared" si="0"/>
        <v>0</v>
      </c>
      <c r="AR18" s="200"/>
      <c r="AS18" s="58" t="s">
        <v>23</v>
      </c>
      <c r="AT18" s="286">
        <f t="shared" si="1"/>
        <v>0</v>
      </c>
      <c r="AU18" s="200"/>
      <c r="AV18" s="200"/>
      <c r="AW18" s="200"/>
      <c r="AX18" s="200"/>
      <c r="AY18" s="80" t="s">
        <v>24</v>
      </c>
      <c r="AZ18" s="16"/>
      <c r="BA18" s="19"/>
      <c r="BB18" s="19"/>
      <c r="BC18" s="19"/>
      <c r="BD18" s="19"/>
      <c r="BE18" s="19"/>
      <c r="BF18" s="16"/>
      <c r="BG18" s="16"/>
      <c r="BH18" s="16"/>
      <c r="BI18" s="16"/>
      <c r="BJ18" s="16"/>
      <c r="BK18" s="16"/>
      <c r="BL18" s="29"/>
      <c r="BM18" s="148"/>
      <c r="BN18" s="16"/>
      <c r="BO18" s="255"/>
      <c r="BP18" s="255"/>
      <c r="BQ18" s="29"/>
      <c r="BR18" s="255"/>
      <c r="BS18" s="255"/>
      <c r="BT18" s="255"/>
      <c r="BU18" s="255"/>
      <c r="BV18" s="255"/>
      <c r="BW18" s="16"/>
      <c r="BX18" s="255"/>
      <c r="BY18" s="255"/>
      <c r="BZ18" s="29"/>
      <c r="CA18" s="255"/>
      <c r="CB18" s="255"/>
      <c r="CC18" s="255"/>
      <c r="CD18" s="255"/>
      <c r="CE18" s="255"/>
      <c r="CF18" s="29"/>
      <c r="CG18" s="283"/>
      <c r="CH18" s="283"/>
      <c r="CI18" s="29"/>
      <c r="CJ18" s="255"/>
      <c r="CK18" s="255"/>
      <c r="CL18" s="255"/>
      <c r="CM18" s="255"/>
      <c r="CN18" s="255"/>
      <c r="CO18" s="255"/>
      <c r="CP18" s="255"/>
      <c r="CQ18" s="255"/>
      <c r="CR18" s="16"/>
    </row>
    <row r="19" spans="1:123" ht="22.7" customHeight="1">
      <c r="A19" s="3"/>
      <c r="H19" s="199" t="s">
        <v>1</v>
      </c>
      <c r="I19" s="200"/>
      <c r="J19" s="200"/>
      <c r="K19" s="132">
        <v>7</v>
      </c>
      <c r="L19" s="51" t="s">
        <v>21</v>
      </c>
      <c r="M19" s="51">
        <v>1</v>
      </c>
      <c r="N19" s="52" t="s">
        <v>22</v>
      </c>
      <c r="O19" s="51"/>
      <c r="P19" s="284"/>
      <c r="Q19" s="285"/>
      <c r="R19" s="55" t="s">
        <v>23</v>
      </c>
      <c r="S19" s="224"/>
      <c r="T19" s="225"/>
      <c r="U19" s="225"/>
      <c r="V19" s="225"/>
      <c r="W19" s="225"/>
      <c r="X19" s="9" t="s">
        <v>24</v>
      </c>
      <c r="Y19" s="224"/>
      <c r="Z19" s="225"/>
      <c r="AA19" s="10" t="s">
        <v>23</v>
      </c>
      <c r="AB19" s="224"/>
      <c r="AC19" s="225"/>
      <c r="AD19" s="225"/>
      <c r="AE19" s="225"/>
      <c r="AF19" s="225"/>
      <c r="AG19" s="10" t="s">
        <v>24</v>
      </c>
      <c r="AH19" s="224"/>
      <c r="AI19" s="225"/>
      <c r="AJ19" s="10" t="s">
        <v>23</v>
      </c>
      <c r="AK19" s="224"/>
      <c r="AL19" s="225"/>
      <c r="AM19" s="225"/>
      <c r="AN19" s="225"/>
      <c r="AO19" s="225"/>
      <c r="AP19" s="54" t="s">
        <v>24</v>
      </c>
      <c r="AQ19" s="286">
        <f t="shared" si="0"/>
        <v>0</v>
      </c>
      <c r="AR19" s="200"/>
      <c r="AS19" s="58" t="s">
        <v>23</v>
      </c>
      <c r="AT19" s="286">
        <f t="shared" si="1"/>
        <v>0</v>
      </c>
      <c r="AU19" s="200"/>
      <c r="AV19" s="200"/>
      <c r="AW19" s="200"/>
      <c r="AX19" s="200"/>
      <c r="AY19" s="80" t="s">
        <v>24</v>
      </c>
      <c r="AZ19" s="16"/>
      <c r="BA19" s="19"/>
      <c r="BB19" s="19"/>
      <c r="BC19" s="19"/>
      <c r="BD19" s="19"/>
      <c r="BE19" s="19"/>
      <c r="BF19" s="16"/>
      <c r="BG19" s="283"/>
      <c r="BH19" s="283"/>
      <c r="BI19" s="283"/>
      <c r="BJ19" s="147"/>
      <c r="BK19" s="16"/>
      <c r="BL19" s="16"/>
      <c r="BM19" s="148"/>
      <c r="BN19" s="16"/>
      <c r="BO19" s="255"/>
      <c r="BP19" s="255"/>
      <c r="BQ19" s="29"/>
      <c r="BR19" s="255"/>
      <c r="BS19" s="255"/>
      <c r="BT19" s="255"/>
      <c r="BU19" s="255"/>
      <c r="BV19" s="255"/>
      <c r="BW19" s="16"/>
      <c r="BX19" s="255"/>
      <c r="BY19" s="255"/>
      <c r="BZ19" s="29"/>
      <c r="CA19" s="255"/>
      <c r="CB19" s="255"/>
      <c r="CC19" s="255"/>
      <c r="CD19" s="255"/>
      <c r="CE19" s="255"/>
      <c r="CF19" s="29"/>
      <c r="CG19" s="283"/>
      <c r="CH19" s="283"/>
      <c r="CI19" s="29"/>
      <c r="CJ19" s="255"/>
      <c r="CK19" s="255"/>
      <c r="CL19" s="255"/>
      <c r="CM19" s="255"/>
      <c r="CN19" s="255"/>
      <c r="CO19" s="255"/>
      <c r="CP19" s="255"/>
      <c r="CQ19" s="255"/>
      <c r="CR19" s="16"/>
    </row>
    <row r="20" spans="1:123" ht="22.7" customHeight="1">
      <c r="A20" s="3"/>
      <c r="H20" s="53"/>
      <c r="I20" s="51"/>
      <c r="J20" s="51"/>
      <c r="K20" s="51"/>
      <c r="L20" s="51"/>
      <c r="M20" s="51">
        <v>2</v>
      </c>
      <c r="N20" s="52" t="s">
        <v>22</v>
      </c>
      <c r="O20" s="51"/>
      <c r="P20" s="284"/>
      <c r="Q20" s="285"/>
      <c r="R20" s="55" t="s">
        <v>23</v>
      </c>
      <c r="S20" s="224"/>
      <c r="T20" s="225"/>
      <c r="U20" s="225"/>
      <c r="V20" s="225"/>
      <c r="W20" s="225"/>
      <c r="X20" s="9" t="s">
        <v>24</v>
      </c>
      <c r="Y20" s="224"/>
      <c r="Z20" s="225"/>
      <c r="AA20" s="10" t="s">
        <v>23</v>
      </c>
      <c r="AB20" s="224"/>
      <c r="AC20" s="225"/>
      <c r="AD20" s="225"/>
      <c r="AE20" s="225"/>
      <c r="AF20" s="225"/>
      <c r="AG20" s="10" t="s">
        <v>24</v>
      </c>
      <c r="AH20" s="224"/>
      <c r="AI20" s="225"/>
      <c r="AJ20" s="10" t="s">
        <v>23</v>
      </c>
      <c r="AK20" s="224"/>
      <c r="AL20" s="225"/>
      <c r="AM20" s="225"/>
      <c r="AN20" s="225"/>
      <c r="AO20" s="225"/>
      <c r="AP20" s="54" t="s">
        <v>24</v>
      </c>
      <c r="AQ20" s="286">
        <f t="shared" si="0"/>
        <v>0</v>
      </c>
      <c r="AR20" s="200"/>
      <c r="AS20" s="58" t="s">
        <v>23</v>
      </c>
      <c r="AT20" s="286">
        <f t="shared" si="1"/>
        <v>0</v>
      </c>
      <c r="AU20" s="200"/>
      <c r="AV20" s="200"/>
      <c r="AW20" s="200"/>
      <c r="AX20" s="200"/>
      <c r="AY20" s="80" t="s">
        <v>24</v>
      </c>
      <c r="AZ20" s="16"/>
      <c r="BA20" s="19"/>
      <c r="BB20" s="19"/>
      <c r="BC20" s="19"/>
      <c r="BD20" s="19"/>
      <c r="BE20" s="19"/>
      <c r="BF20" s="16"/>
      <c r="BG20" s="16"/>
      <c r="BH20" s="16"/>
      <c r="BI20" s="16"/>
      <c r="BJ20" s="16"/>
      <c r="BK20" s="16"/>
      <c r="BL20" s="16"/>
      <c r="BM20" s="148"/>
      <c r="BN20" s="16"/>
      <c r="BO20" s="255"/>
      <c r="BP20" s="255"/>
      <c r="BQ20" s="29"/>
      <c r="BR20" s="255"/>
      <c r="BS20" s="255"/>
      <c r="BT20" s="255"/>
      <c r="BU20" s="255"/>
      <c r="BV20" s="255"/>
      <c r="BW20" s="16"/>
      <c r="BX20" s="255"/>
      <c r="BY20" s="255"/>
      <c r="BZ20" s="29"/>
      <c r="CA20" s="255"/>
      <c r="CB20" s="255"/>
      <c r="CC20" s="255"/>
      <c r="CD20" s="255"/>
      <c r="CE20" s="255"/>
      <c r="CF20" s="29"/>
      <c r="CG20" s="283"/>
      <c r="CH20" s="283"/>
      <c r="CI20" s="29"/>
      <c r="CJ20" s="255"/>
      <c r="CK20" s="255"/>
      <c r="CL20" s="255"/>
      <c r="CM20" s="255"/>
      <c r="CN20" s="255"/>
      <c r="CO20" s="255"/>
      <c r="CP20" s="255"/>
      <c r="CQ20" s="255"/>
      <c r="CR20" s="16"/>
    </row>
    <row r="21" spans="1:123" ht="22.7" customHeight="1">
      <c r="A21" s="3"/>
      <c r="H21" s="53"/>
      <c r="I21" s="51"/>
      <c r="J21" s="51"/>
      <c r="K21" s="51"/>
      <c r="L21" s="51"/>
      <c r="M21" s="51">
        <v>3</v>
      </c>
      <c r="N21" s="52" t="s">
        <v>22</v>
      </c>
      <c r="O21" s="51"/>
      <c r="P21" s="284"/>
      <c r="Q21" s="285"/>
      <c r="R21" s="55" t="s">
        <v>23</v>
      </c>
      <c r="S21" s="224"/>
      <c r="T21" s="225"/>
      <c r="U21" s="225"/>
      <c r="V21" s="225"/>
      <c r="W21" s="225"/>
      <c r="X21" s="9" t="s">
        <v>24</v>
      </c>
      <c r="Y21" s="224"/>
      <c r="Z21" s="225"/>
      <c r="AA21" s="10" t="s">
        <v>23</v>
      </c>
      <c r="AB21" s="224"/>
      <c r="AC21" s="225"/>
      <c r="AD21" s="225"/>
      <c r="AE21" s="225"/>
      <c r="AF21" s="225"/>
      <c r="AG21" s="10" t="s">
        <v>24</v>
      </c>
      <c r="AH21" s="224"/>
      <c r="AI21" s="225"/>
      <c r="AJ21" s="10" t="s">
        <v>23</v>
      </c>
      <c r="AK21" s="224"/>
      <c r="AL21" s="225"/>
      <c r="AM21" s="225"/>
      <c r="AN21" s="225"/>
      <c r="AO21" s="225"/>
      <c r="AP21" s="54" t="s">
        <v>24</v>
      </c>
      <c r="AQ21" s="286">
        <f t="shared" si="0"/>
        <v>0</v>
      </c>
      <c r="AR21" s="200"/>
      <c r="AS21" s="58" t="s">
        <v>23</v>
      </c>
      <c r="AT21" s="286">
        <f t="shared" si="1"/>
        <v>0</v>
      </c>
      <c r="AU21" s="200"/>
      <c r="AV21" s="200"/>
      <c r="AW21" s="200"/>
      <c r="AX21" s="200"/>
      <c r="AY21" s="80" t="s">
        <v>24</v>
      </c>
      <c r="AZ21" s="16"/>
      <c r="BA21" s="19"/>
      <c r="BB21" s="19"/>
      <c r="BC21" s="19"/>
      <c r="BD21" s="19"/>
      <c r="BE21" s="19"/>
      <c r="BF21" s="16"/>
      <c r="BG21" s="16"/>
      <c r="BH21" s="16"/>
      <c r="BI21" s="16"/>
      <c r="BJ21" s="16"/>
      <c r="BK21" s="16"/>
      <c r="BL21" s="16"/>
      <c r="BM21" s="148"/>
      <c r="BN21" s="16"/>
      <c r="BO21" s="255"/>
      <c r="BP21" s="255"/>
      <c r="BQ21" s="29"/>
      <c r="BR21" s="255"/>
      <c r="BS21" s="255"/>
      <c r="BT21" s="255"/>
      <c r="BU21" s="255"/>
      <c r="BV21" s="255"/>
      <c r="BW21" s="16"/>
      <c r="BX21" s="255"/>
      <c r="BY21" s="255"/>
      <c r="BZ21" s="29"/>
      <c r="CA21" s="255"/>
      <c r="CB21" s="255"/>
      <c r="CC21" s="255"/>
      <c r="CD21" s="255"/>
      <c r="CE21" s="255"/>
      <c r="CF21" s="29"/>
      <c r="CG21" s="283"/>
      <c r="CH21" s="283"/>
      <c r="CI21" s="29"/>
      <c r="CJ21" s="255"/>
      <c r="CK21" s="255"/>
      <c r="CL21" s="255"/>
      <c r="CM21" s="255"/>
      <c r="CN21" s="255"/>
      <c r="CO21" s="255"/>
      <c r="CP21" s="255"/>
      <c r="CQ21" s="255"/>
      <c r="CR21" s="16"/>
      <c r="DD21" s="7"/>
      <c r="DE21" s="104"/>
      <c r="DF21" s="104"/>
      <c r="DG21" s="104"/>
    </row>
    <row r="22" spans="1:123" ht="22.7" customHeight="1">
      <c r="A22" s="3"/>
      <c r="H22" s="199" t="s">
        <v>25</v>
      </c>
      <c r="I22" s="200"/>
      <c r="J22" s="200"/>
      <c r="K22" s="11"/>
      <c r="L22" s="5" t="s">
        <v>21</v>
      </c>
      <c r="M22" s="12"/>
      <c r="N22" s="8" t="s">
        <v>22</v>
      </c>
      <c r="O22" s="51"/>
      <c r="P22" s="224"/>
      <c r="Q22" s="225"/>
      <c r="R22" s="55" t="s">
        <v>23</v>
      </c>
      <c r="S22" s="224"/>
      <c r="T22" s="225"/>
      <c r="U22" s="225"/>
      <c r="V22" s="225"/>
      <c r="W22" s="225"/>
      <c r="X22" s="9" t="s">
        <v>24</v>
      </c>
      <c r="Y22" s="224"/>
      <c r="Z22" s="225"/>
      <c r="AA22" s="10" t="s">
        <v>23</v>
      </c>
      <c r="AB22" s="224"/>
      <c r="AC22" s="225"/>
      <c r="AD22" s="225"/>
      <c r="AE22" s="225"/>
      <c r="AF22" s="225"/>
      <c r="AG22" s="10" t="s">
        <v>24</v>
      </c>
      <c r="AH22" s="224"/>
      <c r="AI22" s="225"/>
      <c r="AJ22" s="10" t="s">
        <v>23</v>
      </c>
      <c r="AK22" s="224"/>
      <c r="AL22" s="225"/>
      <c r="AM22" s="225"/>
      <c r="AN22" s="225"/>
      <c r="AO22" s="225"/>
      <c r="AP22" s="54" t="s">
        <v>24</v>
      </c>
      <c r="AQ22" s="286">
        <f t="shared" si="0"/>
        <v>0</v>
      </c>
      <c r="AR22" s="200"/>
      <c r="AS22" s="58" t="s">
        <v>23</v>
      </c>
      <c r="AT22" s="286">
        <f t="shared" si="1"/>
        <v>0</v>
      </c>
      <c r="AU22" s="200"/>
      <c r="AV22" s="200"/>
      <c r="AW22" s="200"/>
      <c r="AX22" s="200"/>
      <c r="AY22" s="80" t="s">
        <v>24</v>
      </c>
      <c r="AZ22" s="16"/>
      <c r="BA22" s="19"/>
      <c r="BB22" s="19"/>
      <c r="BC22" s="19"/>
      <c r="BD22" s="19"/>
      <c r="BE22" s="19"/>
      <c r="BF22" s="16"/>
      <c r="BG22" s="283"/>
      <c r="BH22" s="283"/>
      <c r="BI22" s="283"/>
      <c r="BJ22" s="150"/>
      <c r="BK22" s="16"/>
      <c r="BL22" s="151"/>
      <c r="BM22" s="148"/>
      <c r="BN22" s="16"/>
      <c r="BO22" s="255"/>
      <c r="BP22" s="255"/>
      <c r="BQ22" s="29"/>
      <c r="BR22" s="255"/>
      <c r="BS22" s="255"/>
      <c r="BT22" s="255"/>
      <c r="BU22" s="255"/>
      <c r="BV22" s="255"/>
      <c r="BW22" s="16"/>
      <c r="BX22" s="255"/>
      <c r="BY22" s="255"/>
      <c r="BZ22" s="29"/>
      <c r="CA22" s="255"/>
      <c r="CB22" s="255"/>
      <c r="CC22" s="255"/>
      <c r="CD22" s="255"/>
      <c r="CE22" s="255"/>
      <c r="CF22" s="29"/>
      <c r="CG22" s="283"/>
      <c r="CH22" s="283"/>
      <c r="CI22" s="29"/>
      <c r="CJ22" s="255"/>
      <c r="CK22" s="255"/>
      <c r="CL22" s="255"/>
      <c r="CM22" s="255"/>
      <c r="CN22" s="255"/>
      <c r="CO22" s="255"/>
      <c r="CP22" s="255"/>
      <c r="CQ22" s="255"/>
      <c r="CR22" s="16"/>
      <c r="DD22" s="81"/>
      <c r="DE22" s="17"/>
      <c r="DF22" s="17"/>
      <c r="DG22" s="17"/>
    </row>
    <row r="23" spans="1:123" ht="22.7" customHeight="1">
      <c r="A23" s="3"/>
      <c r="H23" s="53"/>
      <c r="I23" s="51"/>
      <c r="J23" s="51"/>
      <c r="K23" s="11"/>
      <c r="L23" s="5" t="s">
        <v>21</v>
      </c>
      <c r="M23" s="11"/>
      <c r="N23" s="8" t="s">
        <v>22</v>
      </c>
      <c r="O23" s="51"/>
      <c r="P23" s="224"/>
      <c r="Q23" s="225"/>
      <c r="R23" s="55" t="s">
        <v>23</v>
      </c>
      <c r="S23" s="224"/>
      <c r="T23" s="225"/>
      <c r="U23" s="225"/>
      <c r="V23" s="225"/>
      <c r="W23" s="225"/>
      <c r="X23" s="9" t="s">
        <v>24</v>
      </c>
      <c r="Y23" s="224"/>
      <c r="Z23" s="225"/>
      <c r="AA23" s="10" t="s">
        <v>23</v>
      </c>
      <c r="AB23" s="224"/>
      <c r="AC23" s="225"/>
      <c r="AD23" s="225"/>
      <c r="AE23" s="225"/>
      <c r="AF23" s="225"/>
      <c r="AG23" s="10" t="s">
        <v>24</v>
      </c>
      <c r="AH23" s="224"/>
      <c r="AI23" s="225"/>
      <c r="AJ23" s="10" t="s">
        <v>23</v>
      </c>
      <c r="AK23" s="224"/>
      <c r="AL23" s="225"/>
      <c r="AM23" s="225"/>
      <c r="AN23" s="225"/>
      <c r="AO23" s="225"/>
      <c r="AP23" s="54" t="s">
        <v>24</v>
      </c>
      <c r="AQ23" s="286">
        <f t="shared" si="0"/>
        <v>0</v>
      </c>
      <c r="AR23" s="200"/>
      <c r="AS23" s="58" t="s">
        <v>23</v>
      </c>
      <c r="AT23" s="286">
        <f t="shared" si="1"/>
        <v>0</v>
      </c>
      <c r="AU23" s="200"/>
      <c r="AV23" s="200"/>
      <c r="AW23" s="200"/>
      <c r="AX23" s="200"/>
      <c r="AY23" s="80" t="s">
        <v>24</v>
      </c>
      <c r="AZ23" s="16"/>
      <c r="BA23" s="19"/>
      <c r="BB23" s="19"/>
      <c r="BC23" s="19"/>
      <c r="BD23" s="19"/>
      <c r="BE23" s="19"/>
      <c r="BF23" s="16"/>
      <c r="BG23" s="16"/>
      <c r="BH23" s="16"/>
      <c r="BI23" s="16"/>
      <c r="BJ23" s="150"/>
      <c r="BK23" s="16"/>
      <c r="BL23" s="150"/>
      <c r="BM23" s="148"/>
      <c r="BN23" s="16"/>
      <c r="BO23" s="255"/>
      <c r="BP23" s="255"/>
      <c r="BQ23" s="29"/>
      <c r="BR23" s="255"/>
      <c r="BS23" s="255"/>
      <c r="BT23" s="255"/>
      <c r="BU23" s="255"/>
      <c r="BV23" s="255"/>
      <c r="BW23" s="16"/>
      <c r="BX23" s="255"/>
      <c r="BY23" s="255"/>
      <c r="BZ23" s="29"/>
      <c r="CA23" s="255"/>
      <c r="CB23" s="255"/>
      <c r="CC23" s="255"/>
      <c r="CD23" s="255"/>
      <c r="CE23" s="255"/>
      <c r="CF23" s="29"/>
      <c r="CG23" s="283"/>
      <c r="CH23" s="283"/>
      <c r="CI23" s="29"/>
      <c r="CJ23" s="255"/>
      <c r="CK23" s="255"/>
      <c r="CL23" s="255"/>
      <c r="CM23" s="255"/>
      <c r="CN23" s="255"/>
      <c r="CO23" s="255"/>
      <c r="CP23" s="255"/>
      <c r="CQ23" s="255"/>
      <c r="CR23" s="16"/>
      <c r="DD23" s="81"/>
      <c r="DE23" s="17"/>
      <c r="DF23" s="17"/>
      <c r="DG23" s="17"/>
    </row>
    <row r="24" spans="1:123" ht="22.7" customHeight="1">
      <c r="A24" s="3"/>
      <c r="H24" s="53"/>
      <c r="I24" s="51"/>
      <c r="J24" s="51"/>
      <c r="K24" s="11"/>
      <c r="L24" s="5" t="s">
        <v>21</v>
      </c>
      <c r="M24" s="11"/>
      <c r="N24" s="8" t="s">
        <v>22</v>
      </c>
      <c r="O24" s="51"/>
      <c r="P24" s="224"/>
      <c r="Q24" s="225"/>
      <c r="R24" s="55" t="s">
        <v>23</v>
      </c>
      <c r="S24" s="224"/>
      <c r="T24" s="225"/>
      <c r="U24" s="225"/>
      <c r="V24" s="225"/>
      <c r="W24" s="225"/>
      <c r="X24" s="9" t="s">
        <v>24</v>
      </c>
      <c r="Y24" s="224"/>
      <c r="Z24" s="225"/>
      <c r="AA24" s="10" t="s">
        <v>23</v>
      </c>
      <c r="AB24" s="224"/>
      <c r="AC24" s="225"/>
      <c r="AD24" s="225"/>
      <c r="AE24" s="225"/>
      <c r="AF24" s="225"/>
      <c r="AG24" s="10" t="s">
        <v>24</v>
      </c>
      <c r="AH24" s="225"/>
      <c r="AI24" s="225"/>
      <c r="AJ24" s="10" t="s">
        <v>23</v>
      </c>
      <c r="AK24" s="224"/>
      <c r="AL24" s="225"/>
      <c r="AM24" s="225"/>
      <c r="AN24" s="225"/>
      <c r="AO24" s="225"/>
      <c r="AP24" s="54" t="s">
        <v>24</v>
      </c>
      <c r="AQ24" s="286">
        <f t="shared" si="0"/>
        <v>0</v>
      </c>
      <c r="AR24" s="200"/>
      <c r="AS24" s="58" t="s">
        <v>23</v>
      </c>
      <c r="AT24" s="286">
        <f t="shared" si="1"/>
        <v>0</v>
      </c>
      <c r="AU24" s="200"/>
      <c r="AV24" s="200"/>
      <c r="AW24" s="200"/>
      <c r="AX24" s="200"/>
      <c r="AY24" s="80" t="s">
        <v>24</v>
      </c>
      <c r="AZ24" s="16"/>
      <c r="BA24" s="19"/>
      <c r="BB24" s="19"/>
      <c r="BC24" s="19"/>
      <c r="BD24" s="19"/>
      <c r="BE24" s="19"/>
      <c r="BF24" s="16"/>
      <c r="BG24" s="16"/>
      <c r="BH24" s="16"/>
      <c r="BI24" s="16"/>
      <c r="BJ24" s="150"/>
      <c r="BK24" s="16"/>
      <c r="BL24" s="150"/>
      <c r="BM24" s="148"/>
      <c r="BN24" s="16"/>
      <c r="BO24" s="255"/>
      <c r="BP24" s="255"/>
      <c r="BQ24" s="29"/>
      <c r="BR24" s="255"/>
      <c r="BS24" s="255"/>
      <c r="BT24" s="255"/>
      <c r="BU24" s="255"/>
      <c r="BV24" s="255"/>
      <c r="BW24" s="16"/>
      <c r="BX24" s="255"/>
      <c r="BY24" s="255"/>
      <c r="BZ24" s="29"/>
      <c r="CA24" s="255"/>
      <c r="CB24" s="255"/>
      <c r="CC24" s="255"/>
      <c r="CD24" s="255"/>
      <c r="CE24" s="255"/>
      <c r="CF24" s="29"/>
      <c r="CG24" s="283"/>
      <c r="CH24" s="283"/>
      <c r="CI24" s="29"/>
      <c r="CJ24" s="255"/>
      <c r="CK24" s="255"/>
      <c r="CL24" s="255"/>
      <c r="CM24" s="255"/>
      <c r="CN24" s="255"/>
      <c r="CO24" s="255"/>
      <c r="CP24" s="255"/>
      <c r="CQ24" s="255"/>
      <c r="CR24" s="16"/>
      <c r="DD24" s="81"/>
      <c r="DE24" s="17"/>
      <c r="DF24" s="17"/>
      <c r="DG24" s="17"/>
    </row>
    <row r="25" spans="1:123" ht="22.7" customHeight="1">
      <c r="A25" s="3"/>
      <c r="H25" s="56"/>
      <c r="I25" s="57"/>
      <c r="J25" s="57"/>
      <c r="K25" s="30"/>
      <c r="L25" s="24" t="s">
        <v>21</v>
      </c>
      <c r="M25" s="30"/>
      <c r="N25" s="31" t="s">
        <v>22</v>
      </c>
      <c r="O25" s="57"/>
      <c r="P25" s="313"/>
      <c r="Q25" s="314"/>
      <c r="R25" s="94" t="s">
        <v>23</v>
      </c>
      <c r="S25" s="313"/>
      <c r="T25" s="314"/>
      <c r="U25" s="314"/>
      <c r="V25" s="314"/>
      <c r="W25" s="314"/>
      <c r="X25" s="95" t="s">
        <v>24</v>
      </c>
      <c r="Y25" s="313"/>
      <c r="Z25" s="314"/>
      <c r="AA25" s="96" t="s">
        <v>23</v>
      </c>
      <c r="AB25" s="313"/>
      <c r="AC25" s="314"/>
      <c r="AD25" s="314"/>
      <c r="AE25" s="314"/>
      <c r="AF25" s="314"/>
      <c r="AG25" s="96" t="s">
        <v>24</v>
      </c>
      <c r="AH25" s="314"/>
      <c r="AI25" s="314"/>
      <c r="AJ25" s="96" t="s">
        <v>23</v>
      </c>
      <c r="AK25" s="313"/>
      <c r="AL25" s="314"/>
      <c r="AM25" s="314"/>
      <c r="AN25" s="314"/>
      <c r="AO25" s="314"/>
      <c r="AP25" s="97" t="s">
        <v>24</v>
      </c>
      <c r="AQ25" s="311">
        <f t="shared" si="0"/>
        <v>0</v>
      </c>
      <c r="AR25" s="312"/>
      <c r="AS25" s="98" t="s">
        <v>23</v>
      </c>
      <c r="AT25" s="311">
        <f t="shared" si="1"/>
        <v>0</v>
      </c>
      <c r="AU25" s="312"/>
      <c r="AV25" s="312"/>
      <c r="AW25" s="312"/>
      <c r="AX25" s="312"/>
      <c r="AY25" s="80" t="s">
        <v>24</v>
      </c>
      <c r="AZ25" s="14"/>
      <c r="BA25" s="19"/>
      <c r="BB25" s="19"/>
      <c r="BC25" s="19"/>
      <c r="BD25" s="19"/>
      <c r="BE25" s="19"/>
      <c r="BF25" s="16"/>
      <c r="BG25" s="16"/>
      <c r="BH25" s="16"/>
      <c r="BI25" s="16"/>
      <c r="BJ25" s="150"/>
      <c r="BK25" s="16"/>
      <c r="BL25" s="150"/>
      <c r="BM25" s="148"/>
      <c r="BN25" s="16"/>
      <c r="BO25" s="255"/>
      <c r="BP25" s="255"/>
      <c r="BQ25" s="29"/>
      <c r="BR25" s="255"/>
      <c r="BS25" s="255"/>
      <c r="BT25" s="255"/>
      <c r="BU25" s="255"/>
      <c r="BV25" s="255"/>
      <c r="BW25" s="16"/>
      <c r="BX25" s="255"/>
      <c r="BY25" s="255"/>
      <c r="BZ25" s="29"/>
      <c r="CA25" s="255"/>
      <c r="CB25" s="255"/>
      <c r="CC25" s="255"/>
      <c r="CD25" s="255"/>
      <c r="CE25" s="255"/>
      <c r="CF25" s="29"/>
      <c r="CG25" s="283"/>
      <c r="CH25" s="283"/>
      <c r="CI25" s="29"/>
      <c r="CJ25" s="255"/>
      <c r="CK25" s="255"/>
      <c r="CL25" s="255"/>
      <c r="CM25" s="255"/>
      <c r="CN25" s="255"/>
      <c r="CO25" s="255"/>
      <c r="CP25" s="255"/>
      <c r="CQ25" s="255"/>
      <c r="CR25" s="16"/>
    </row>
    <row r="26" spans="1:123" s="41" customFormat="1" ht="12.2" customHeight="1">
      <c r="AJ26" s="16"/>
      <c r="AK26" s="16"/>
      <c r="AL26" s="16"/>
      <c r="AM26" s="16"/>
      <c r="AT26" s="28" t="s">
        <v>72</v>
      </c>
      <c r="AU26" s="27"/>
      <c r="AV26" s="27"/>
      <c r="AW26" s="27"/>
      <c r="AX26" s="27"/>
      <c r="AY26" s="60"/>
      <c r="AZ26" s="133"/>
      <c r="BA26" s="139"/>
      <c r="BB26" s="139"/>
      <c r="BC26" s="139"/>
      <c r="BD26" s="139"/>
      <c r="BE26" s="139"/>
      <c r="BF26" s="139"/>
      <c r="BG26" s="139"/>
      <c r="BH26" s="139"/>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99"/>
      <c r="CL26" s="99"/>
      <c r="CM26" s="99"/>
      <c r="CN26" s="99"/>
      <c r="CO26" s="99"/>
      <c r="CP26" s="99"/>
      <c r="CQ26" s="99"/>
      <c r="CR26" s="149"/>
      <c r="DD26" s="4"/>
      <c r="DE26" s="4"/>
      <c r="DF26" s="4"/>
      <c r="DG26" s="4"/>
      <c r="DH26" s="4"/>
      <c r="DI26" s="4"/>
      <c r="DJ26" s="4"/>
      <c r="DK26" s="4"/>
      <c r="DL26" s="4"/>
    </row>
    <row r="27" spans="1:123" s="41" customFormat="1" ht="13.7" customHeight="1">
      <c r="AJ27" s="16"/>
      <c r="AK27" s="16"/>
      <c r="AL27" s="16"/>
      <c r="AM27" s="16"/>
      <c r="AT27" s="316">
        <f>SUM(AT10:AX25)</f>
        <v>0</v>
      </c>
      <c r="AU27" s="317"/>
      <c r="AV27" s="317"/>
      <c r="AW27" s="317"/>
      <c r="AX27" s="317"/>
      <c r="AY27" s="61" t="s">
        <v>56</v>
      </c>
      <c r="AZ27" s="14"/>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283"/>
      <c r="CK27" s="283"/>
      <c r="CL27" s="283"/>
      <c r="CM27" s="283"/>
      <c r="CN27" s="283"/>
      <c r="CO27" s="283"/>
      <c r="CP27" s="283"/>
      <c r="CQ27" s="283"/>
      <c r="CR27" s="16"/>
      <c r="DD27" s="4"/>
      <c r="DE27" s="4"/>
      <c r="DF27" s="4"/>
      <c r="DG27" s="4"/>
      <c r="DH27" s="4"/>
      <c r="DI27" s="4"/>
      <c r="DJ27" s="4"/>
      <c r="DK27" s="4"/>
      <c r="DL27" s="4"/>
    </row>
    <row r="28" spans="1:123" s="41" customFormat="1" ht="13.7" customHeight="1">
      <c r="H28" s="201" t="s">
        <v>80</v>
      </c>
      <c r="I28" s="201"/>
      <c r="J28" s="201"/>
      <c r="K28" s="201"/>
      <c r="L28" s="201"/>
      <c r="M28" s="201"/>
      <c r="AJ28" s="16"/>
      <c r="AK28" s="71"/>
      <c r="AL28" s="71"/>
      <c r="AM28" s="71"/>
      <c r="AN28" s="71"/>
      <c r="AO28" s="71"/>
      <c r="AP28" s="71"/>
      <c r="AQ28" s="16"/>
      <c r="AR28" s="16"/>
      <c r="AS28" s="29"/>
      <c r="AT28" s="16"/>
      <c r="AU28" s="16"/>
      <c r="AV28" s="16"/>
      <c r="AW28" s="16"/>
      <c r="AX28" s="16"/>
      <c r="AY28" s="16"/>
      <c r="AZ28" s="133"/>
      <c r="BA28" s="133"/>
      <c r="BB28" s="133"/>
      <c r="BC28" s="133"/>
      <c r="BD28" s="133"/>
      <c r="BE28" s="133"/>
      <c r="BF28" s="133"/>
      <c r="BG28" s="133"/>
      <c r="BX28" s="16"/>
      <c r="BY28" s="16"/>
      <c r="BZ28" s="16"/>
      <c r="CJ28" s="16"/>
      <c r="CK28" s="16"/>
      <c r="CL28" s="16"/>
      <c r="CM28" s="16"/>
      <c r="CN28" s="16"/>
      <c r="CO28" s="16"/>
      <c r="CP28" s="16"/>
      <c r="CQ28" s="16"/>
      <c r="DD28" s="4"/>
      <c r="DE28" s="4"/>
      <c r="DF28" s="4"/>
      <c r="DG28" s="4"/>
      <c r="DH28" s="4"/>
      <c r="DI28" s="4"/>
      <c r="DJ28" s="4"/>
      <c r="DK28" s="4"/>
      <c r="DL28" s="4"/>
      <c r="DS28" s="27"/>
    </row>
    <row r="29" spans="1:123" s="41" customFormat="1" ht="13.7" customHeight="1">
      <c r="C29" s="16"/>
      <c r="G29" s="287" t="s">
        <v>98</v>
      </c>
      <c r="H29" s="288"/>
      <c r="I29" s="289"/>
      <c r="J29" s="202" t="s">
        <v>42</v>
      </c>
      <c r="K29" s="203"/>
      <c r="L29" s="206" t="str">
        <f>"⑬"&amp;AI1&amp;AJ1&amp;"年度確定"</f>
        <v>⑬令和6年度確定</v>
      </c>
      <c r="M29" s="207"/>
      <c r="N29" s="207"/>
      <c r="O29" s="207"/>
      <c r="P29" s="207"/>
      <c r="Q29" s="207"/>
      <c r="R29" s="207"/>
      <c r="S29" s="207"/>
      <c r="T29" s="207"/>
      <c r="U29" s="207"/>
      <c r="V29" s="207"/>
      <c r="W29" s="207"/>
      <c r="X29" s="207"/>
      <c r="Y29" s="207"/>
      <c r="Z29" s="207"/>
      <c r="AA29" s="208"/>
      <c r="AB29" s="305" t="s">
        <v>27</v>
      </c>
      <c r="AC29" s="306"/>
      <c r="AD29" s="306"/>
      <c r="AE29" s="306"/>
      <c r="AF29" s="306"/>
      <c r="AG29" s="306"/>
      <c r="AH29" s="306"/>
      <c r="AI29" s="307"/>
      <c r="AJ29" s="308" t="str">
        <f>"⑭"&amp;"令和７"&amp;"年度概算"</f>
        <v>⑭令和７年度概算</v>
      </c>
      <c r="AK29" s="309"/>
      <c r="AL29" s="309"/>
      <c r="AM29" s="309"/>
      <c r="AN29" s="309"/>
      <c r="AO29" s="309"/>
      <c r="AP29" s="309"/>
      <c r="AQ29" s="309"/>
      <c r="AR29" s="309"/>
      <c r="AS29" s="309"/>
      <c r="AT29" s="309"/>
      <c r="AU29" s="309"/>
      <c r="AV29" s="309"/>
      <c r="AW29" s="309"/>
      <c r="AX29" s="309"/>
      <c r="AY29" s="310"/>
      <c r="AZ29" s="16"/>
      <c r="BG29" s="28"/>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42"/>
      <c r="DD29" s="4"/>
      <c r="DE29" s="4"/>
      <c r="DF29" s="4"/>
      <c r="DG29" s="4"/>
      <c r="DH29" s="4"/>
      <c r="DI29" s="4"/>
      <c r="DJ29" s="4"/>
      <c r="DK29" s="4"/>
      <c r="DL29" s="4"/>
    </row>
    <row r="30" spans="1:123" s="41" customFormat="1" ht="13.7" customHeight="1">
      <c r="G30" s="290"/>
      <c r="H30" s="291"/>
      <c r="I30" s="292"/>
      <c r="J30" s="204"/>
      <c r="K30" s="205"/>
      <c r="L30" s="209" t="s">
        <v>28</v>
      </c>
      <c r="M30" s="210"/>
      <c r="N30" s="210"/>
      <c r="O30" s="210"/>
      <c r="P30" s="210"/>
      <c r="Q30" s="210"/>
      <c r="R30" s="210"/>
      <c r="S30" s="211"/>
      <c r="T30" s="212" t="s">
        <v>29</v>
      </c>
      <c r="U30" s="212"/>
      <c r="V30" s="212"/>
      <c r="W30" s="212"/>
      <c r="X30" s="212"/>
      <c r="Y30" s="212"/>
      <c r="Z30" s="212"/>
      <c r="AA30" s="213"/>
      <c r="AB30" s="326" t="s">
        <v>30</v>
      </c>
      <c r="AC30" s="327"/>
      <c r="AD30" s="327"/>
      <c r="AE30" s="327"/>
      <c r="AF30" s="327"/>
      <c r="AG30" s="327"/>
      <c r="AH30" s="327"/>
      <c r="AI30" s="328"/>
      <c r="AJ30" s="293" t="s">
        <v>31</v>
      </c>
      <c r="AK30" s="212"/>
      <c r="AL30" s="212"/>
      <c r="AM30" s="212"/>
      <c r="AN30" s="212"/>
      <c r="AO30" s="212"/>
      <c r="AP30" s="212"/>
      <c r="AQ30" s="213"/>
      <c r="AR30" s="293" t="s">
        <v>29</v>
      </c>
      <c r="AS30" s="212"/>
      <c r="AT30" s="212"/>
      <c r="AU30" s="212"/>
      <c r="AV30" s="212"/>
      <c r="AW30" s="212"/>
      <c r="AX30" s="212"/>
      <c r="AY30" s="294"/>
      <c r="AZ30" s="85"/>
      <c r="BG30" s="14"/>
      <c r="BH30" s="16"/>
      <c r="BI30" s="295" t="s">
        <v>108</v>
      </c>
      <c r="BJ30" s="295"/>
      <c r="BK30" s="295"/>
      <c r="BL30" s="295"/>
      <c r="BM30" s="295"/>
      <c r="BN30" s="295"/>
      <c r="BO30" s="295"/>
      <c r="BP30" s="295"/>
      <c r="BQ30" s="295"/>
      <c r="BR30" s="295"/>
      <c r="BS30" s="295"/>
      <c r="BT30" s="295"/>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8"/>
      <c r="DE30" s="4"/>
      <c r="DF30" s="4"/>
      <c r="DG30" s="4"/>
      <c r="DH30" s="4"/>
      <c r="DI30" s="4"/>
      <c r="DJ30" s="4"/>
      <c r="DK30" s="4"/>
      <c r="DL30" s="4"/>
      <c r="DM30" s="4"/>
    </row>
    <row r="31" spans="1:123" s="41" customFormat="1" ht="13.7" customHeight="1">
      <c r="A31" s="3"/>
      <c r="G31" s="187"/>
      <c r="H31" s="188"/>
      <c r="I31" s="189"/>
      <c r="J31" s="190"/>
      <c r="K31" s="192"/>
      <c r="L31" s="219" t="s">
        <v>24</v>
      </c>
      <c r="M31" s="220"/>
      <c r="N31" s="220"/>
      <c r="O31" s="220"/>
      <c r="P31" s="220"/>
      <c r="Q31" s="220"/>
      <c r="R31" s="220"/>
      <c r="S31" s="220"/>
      <c r="T31" s="221" t="s">
        <v>24</v>
      </c>
      <c r="U31" s="222"/>
      <c r="V31" s="222"/>
      <c r="W31" s="222"/>
      <c r="X31" s="222"/>
      <c r="Y31" s="222"/>
      <c r="Z31" s="222"/>
      <c r="AA31" s="223"/>
      <c r="AB31" s="318" t="s">
        <v>45</v>
      </c>
      <c r="AC31" s="320"/>
      <c r="AD31" s="320"/>
      <c r="AE31" s="320"/>
      <c r="AF31" s="320"/>
      <c r="AG31" s="320"/>
      <c r="AH31" s="320"/>
      <c r="AI31" s="321"/>
      <c r="AJ31" s="296" t="s">
        <v>24</v>
      </c>
      <c r="AK31" s="297"/>
      <c r="AL31" s="297"/>
      <c r="AM31" s="297"/>
      <c r="AN31" s="297"/>
      <c r="AO31" s="297"/>
      <c r="AP31" s="297"/>
      <c r="AQ31" s="298"/>
      <c r="AR31" s="296" t="s">
        <v>24</v>
      </c>
      <c r="AS31" s="297"/>
      <c r="AT31" s="297"/>
      <c r="AU31" s="297"/>
      <c r="AV31" s="297"/>
      <c r="AW31" s="297"/>
      <c r="AX31" s="297"/>
      <c r="AY31" s="299"/>
      <c r="AZ31" s="101"/>
      <c r="BG31" s="14"/>
      <c r="BH31" s="16"/>
      <c r="BI31" s="295"/>
      <c r="BJ31" s="295"/>
      <c r="BK31" s="295"/>
      <c r="BL31" s="295"/>
      <c r="BM31" s="295"/>
      <c r="BN31" s="295"/>
      <c r="BO31" s="295"/>
      <c r="BP31" s="295"/>
      <c r="BQ31" s="295"/>
      <c r="BR31" s="295"/>
      <c r="BS31" s="295"/>
      <c r="BT31" s="295"/>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8"/>
      <c r="DE31" s="4"/>
      <c r="DF31" s="4"/>
      <c r="DG31" s="4"/>
      <c r="DH31" s="4"/>
      <c r="DI31" s="4"/>
      <c r="DJ31" s="4"/>
      <c r="DK31" s="4"/>
      <c r="DL31" s="4"/>
      <c r="DM31" s="4"/>
    </row>
    <row r="32" spans="1:123" ht="12.2" customHeight="1" thickBot="1">
      <c r="A32" s="3"/>
      <c r="G32" s="187"/>
      <c r="H32" s="188"/>
      <c r="I32" s="189"/>
      <c r="J32" s="193"/>
      <c r="K32" s="195"/>
      <c r="L32" s="214"/>
      <c r="M32" s="215"/>
      <c r="N32" s="215"/>
      <c r="O32" s="215"/>
      <c r="P32" s="215"/>
      <c r="Q32" s="215"/>
      <c r="R32" s="215"/>
      <c r="S32" s="216"/>
      <c r="T32" s="217" t="str">
        <f>IFERROR(IF(G31="有",INDEX(Sheet1!$D$2:$O$17,MATCH(L32,Sheet1!$C$2:$C$17,0),MATCH(J31,Sheet1!$D$1:$O$1,0)),IF(G31="無",L32*365,"")),"")</f>
        <v/>
      </c>
      <c r="U32" s="218"/>
      <c r="V32" s="218"/>
      <c r="W32" s="218"/>
      <c r="X32" s="218"/>
      <c r="Y32" s="218"/>
      <c r="Z32" s="218"/>
      <c r="AA32" s="59"/>
      <c r="AB32" s="319"/>
      <c r="AC32" s="322"/>
      <c r="AD32" s="322"/>
      <c r="AE32" s="322"/>
      <c r="AF32" s="322"/>
      <c r="AG32" s="322"/>
      <c r="AH32" s="322"/>
      <c r="AI32" s="323"/>
      <c r="AJ32" s="300"/>
      <c r="AK32" s="301"/>
      <c r="AL32" s="301"/>
      <c r="AM32" s="301"/>
      <c r="AN32" s="301"/>
      <c r="AO32" s="301"/>
      <c r="AP32" s="301"/>
      <c r="AQ32" s="13"/>
      <c r="AR32" s="302" t="str">
        <f>IF(AJ32="","",AJ32*365)</f>
        <v/>
      </c>
      <c r="AS32" s="303"/>
      <c r="AT32" s="303"/>
      <c r="AU32" s="303"/>
      <c r="AV32" s="303"/>
      <c r="AW32" s="303"/>
      <c r="AX32" s="303"/>
      <c r="AY32" s="65"/>
      <c r="AZ32" s="101"/>
      <c r="BG32" s="21"/>
      <c r="BH32" s="19"/>
      <c r="BI32" s="16"/>
      <c r="BJ32" s="16"/>
      <c r="BK32" s="16"/>
      <c r="BL32" s="16"/>
      <c r="BM32" s="16"/>
      <c r="BN32" s="16"/>
      <c r="BO32" s="16"/>
      <c r="BP32" s="16"/>
      <c r="BQ32" s="16"/>
      <c r="BR32" s="16"/>
      <c r="BS32" s="16"/>
      <c r="BT32" s="16"/>
      <c r="BU32" s="16"/>
      <c r="BV32" s="16"/>
      <c r="BW32" s="16"/>
      <c r="BX32" s="16"/>
      <c r="BZ32" s="304" t="s">
        <v>76</v>
      </c>
      <c r="CA32" s="304"/>
      <c r="CB32" s="304"/>
      <c r="CC32" s="304"/>
      <c r="CD32" s="304"/>
      <c r="CE32" s="16"/>
      <c r="CF32" s="16"/>
      <c r="CG32" s="16"/>
      <c r="CH32" s="16"/>
      <c r="CJ32" s="315"/>
      <c r="CK32" s="315"/>
      <c r="CL32" s="315"/>
      <c r="CM32" s="315"/>
      <c r="CN32" s="315"/>
      <c r="CO32" s="16"/>
      <c r="CP32" s="16"/>
      <c r="CQ32" s="16"/>
      <c r="CR32" s="20"/>
    </row>
    <row r="33" spans="1:117" ht="13.7" customHeight="1">
      <c r="A33" s="3"/>
      <c r="G33" s="187"/>
      <c r="H33" s="188"/>
      <c r="I33" s="189"/>
      <c r="J33" s="190"/>
      <c r="K33" s="192"/>
      <c r="L33" s="219"/>
      <c r="M33" s="220"/>
      <c r="N33" s="220"/>
      <c r="O33" s="220"/>
      <c r="P33" s="220"/>
      <c r="Q33" s="220"/>
      <c r="R33" s="220"/>
      <c r="S33" s="220"/>
      <c r="T33" s="221" t="s">
        <v>24</v>
      </c>
      <c r="U33" s="222"/>
      <c r="V33" s="222"/>
      <c r="W33" s="222"/>
      <c r="X33" s="222"/>
      <c r="Y33" s="222"/>
      <c r="Z33" s="222"/>
      <c r="AA33" s="223"/>
      <c r="AB33" s="318" t="s">
        <v>46</v>
      </c>
      <c r="AC33" s="320"/>
      <c r="AD33" s="320"/>
      <c r="AE33" s="320"/>
      <c r="AF33" s="320"/>
      <c r="AG33" s="320"/>
      <c r="AH33" s="320"/>
      <c r="AI33" s="321"/>
      <c r="AJ33" s="296" t="s">
        <v>24</v>
      </c>
      <c r="AK33" s="297"/>
      <c r="AL33" s="297"/>
      <c r="AM33" s="297"/>
      <c r="AN33" s="297"/>
      <c r="AO33" s="297"/>
      <c r="AP33" s="297"/>
      <c r="AQ33" s="298"/>
      <c r="AR33" s="296" t="s">
        <v>24</v>
      </c>
      <c r="AS33" s="297"/>
      <c r="AT33" s="297"/>
      <c r="AU33" s="297"/>
      <c r="AV33" s="297"/>
      <c r="AW33" s="297"/>
      <c r="AX33" s="297"/>
      <c r="AY33" s="299"/>
      <c r="AZ33" s="101"/>
      <c r="BG33" s="21"/>
      <c r="BH33" s="19"/>
      <c r="BI33" s="330" t="s">
        <v>74</v>
      </c>
      <c r="BJ33" s="331"/>
      <c r="BK33" s="331"/>
      <c r="BL33" s="331"/>
      <c r="BM33" s="331"/>
      <c r="BN33" s="331"/>
      <c r="BO33" s="332"/>
      <c r="BP33" s="335" t="s">
        <v>59</v>
      </c>
      <c r="BQ33" s="336"/>
      <c r="BR33" s="330" t="s">
        <v>73</v>
      </c>
      <c r="BS33" s="331"/>
      <c r="BT33" s="331"/>
      <c r="BU33" s="331"/>
      <c r="BV33" s="331"/>
      <c r="BW33" s="332"/>
      <c r="BX33" s="337" t="s">
        <v>58</v>
      </c>
      <c r="BY33" s="338"/>
      <c r="BZ33" s="330" t="s">
        <v>68</v>
      </c>
      <c r="CA33" s="331"/>
      <c r="CB33" s="331"/>
      <c r="CC33" s="331"/>
      <c r="CD33" s="331"/>
      <c r="CE33" s="331"/>
      <c r="CF33" s="331"/>
      <c r="CG33" s="332"/>
      <c r="CH33" s="16"/>
      <c r="CI33" s="16"/>
      <c r="CJ33" s="252"/>
      <c r="CK33" s="252"/>
      <c r="CL33" s="252"/>
      <c r="CM33" s="252"/>
      <c r="CN33" s="252"/>
      <c r="CO33" s="252"/>
      <c r="CP33" s="252"/>
      <c r="CQ33" s="252"/>
      <c r="CR33" s="20"/>
      <c r="CU33" s="83"/>
      <c r="CV33" s="83"/>
      <c r="CW33" s="83"/>
      <c r="CX33" s="83"/>
      <c r="CY33" s="83"/>
      <c r="CZ33" s="19"/>
      <c r="DA33" s="19"/>
      <c r="DB33" s="19"/>
      <c r="DC33" s="19"/>
      <c r="DD33" s="19"/>
      <c r="DE33" s="19"/>
      <c r="DF33" s="19"/>
      <c r="DG33" s="19"/>
      <c r="DH33" s="19"/>
      <c r="DI33" s="19"/>
      <c r="DJ33" s="19"/>
      <c r="DK33" s="19"/>
      <c r="DL33" s="19"/>
      <c r="DM33" s="19"/>
    </row>
    <row r="34" spans="1:117" ht="12.2" customHeight="1" thickBot="1">
      <c r="A34" s="3"/>
      <c r="G34" s="187"/>
      <c r="H34" s="188"/>
      <c r="I34" s="189"/>
      <c r="J34" s="193"/>
      <c r="K34" s="195"/>
      <c r="L34" s="214"/>
      <c r="M34" s="215"/>
      <c r="N34" s="215"/>
      <c r="O34" s="215"/>
      <c r="P34" s="215"/>
      <c r="Q34" s="215"/>
      <c r="R34" s="215"/>
      <c r="S34" s="216"/>
      <c r="T34" s="217" t="str">
        <f>IFERROR(IF(G33="有",INDEX(Sheet1!$D$2:$O$17,MATCH(L34,Sheet1!$C$2:$C$17,0),MATCH(J33,Sheet1!$D$1:$O$1,0)),IF(G33="無",L34*365,"")),"")</f>
        <v/>
      </c>
      <c r="U34" s="218"/>
      <c r="V34" s="218"/>
      <c r="W34" s="218"/>
      <c r="X34" s="218"/>
      <c r="Y34" s="218"/>
      <c r="Z34" s="218"/>
      <c r="AA34" s="59"/>
      <c r="AB34" s="319"/>
      <c r="AC34" s="322"/>
      <c r="AD34" s="322"/>
      <c r="AE34" s="322"/>
      <c r="AF34" s="322"/>
      <c r="AG34" s="322"/>
      <c r="AH34" s="322"/>
      <c r="AI34" s="323"/>
      <c r="AJ34" s="300"/>
      <c r="AK34" s="301"/>
      <c r="AL34" s="301"/>
      <c r="AM34" s="301"/>
      <c r="AN34" s="301"/>
      <c r="AO34" s="301"/>
      <c r="AP34" s="301"/>
      <c r="AQ34" s="13"/>
      <c r="AR34" s="302" t="str">
        <f>IF(AJ34="","",AJ34*365)</f>
        <v/>
      </c>
      <c r="AS34" s="333"/>
      <c r="AT34" s="333"/>
      <c r="AU34" s="333"/>
      <c r="AV34" s="333"/>
      <c r="AW34" s="333"/>
      <c r="AX34" s="333"/>
      <c r="AY34" s="65"/>
      <c r="AZ34" s="101"/>
      <c r="BG34" s="21"/>
      <c r="BH34" s="19"/>
      <c r="BI34" s="87"/>
      <c r="BJ34" s="325">
        <f>(ROUNDDOWN(AT27,-3))/1000</f>
        <v>0</v>
      </c>
      <c r="BK34" s="325"/>
      <c r="BL34" s="325"/>
      <c r="BM34" s="325"/>
      <c r="BN34" s="325" t="s">
        <v>60</v>
      </c>
      <c r="BO34" s="334"/>
      <c r="BP34" s="335"/>
      <c r="BQ34" s="336"/>
      <c r="BR34" s="324">
        <f>(ROUNDDOWN(U52,-3))/1000</f>
        <v>0</v>
      </c>
      <c r="BS34" s="325"/>
      <c r="BT34" s="325"/>
      <c r="BU34" s="325"/>
      <c r="BV34" s="325" t="s">
        <v>57</v>
      </c>
      <c r="BW34" s="334"/>
      <c r="BX34" s="337"/>
      <c r="BY34" s="338"/>
      <c r="BZ34" s="324">
        <f>BJ34+BR34</f>
        <v>0</v>
      </c>
      <c r="CA34" s="325"/>
      <c r="CB34" s="325"/>
      <c r="CC34" s="325"/>
      <c r="CD34" s="325"/>
      <c r="CE34" s="325"/>
      <c r="CF34" s="62" t="s">
        <v>57</v>
      </c>
      <c r="CG34" s="63"/>
      <c r="CH34" s="16"/>
      <c r="CI34" s="16"/>
      <c r="CJ34" s="252"/>
      <c r="CK34" s="252"/>
      <c r="CL34" s="252"/>
      <c r="CM34" s="252"/>
      <c r="CN34" s="252"/>
      <c r="CO34" s="252"/>
      <c r="CP34" s="252"/>
      <c r="CQ34" s="252"/>
      <c r="CR34" s="20"/>
      <c r="CU34" s="90"/>
      <c r="CV34" s="16"/>
      <c r="CW34" s="16"/>
      <c r="CX34" s="16"/>
      <c r="CY34" s="16"/>
      <c r="CZ34" s="16"/>
      <c r="DA34" s="16"/>
      <c r="DB34" s="16"/>
      <c r="DC34" s="16"/>
      <c r="DD34" s="16"/>
      <c r="DE34" s="16"/>
      <c r="DF34" s="16"/>
      <c r="DG34" s="16"/>
      <c r="DH34" s="16"/>
      <c r="DI34" s="16"/>
      <c r="DJ34" s="16"/>
      <c r="DK34" s="329"/>
      <c r="DL34" s="329"/>
      <c r="DM34" s="329"/>
    </row>
    <row r="35" spans="1:117" ht="13.7" customHeight="1">
      <c r="A35" s="3"/>
      <c r="G35" s="187"/>
      <c r="H35" s="188"/>
      <c r="I35" s="189"/>
      <c r="J35" s="190"/>
      <c r="K35" s="192"/>
      <c r="L35" s="219" t="s">
        <v>24</v>
      </c>
      <c r="M35" s="220"/>
      <c r="N35" s="220"/>
      <c r="O35" s="220"/>
      <c r="P35" s="220"/>
      <c r="Q35" s="220"/>
      <c r="R35" s="220"/>
      <c r="S35" s="220"/>
      <c r="T35" s="221" t="s">
        <v>24</v>
      </c>
      <c r="U35" s="222"/>
      <c r="V35" s="222"/>
      <c r="W35" s="222"/>
      <c r="X35" s="222"/>
      <c r="Y35" s="222"/>
      <c r="Z35" s="222"/>
      <c r="AA35" s="223"/>
      <c r="AB35" s="318" t="s">
        <v>47</v>
      </c>
      <c r="AC35" s="320"/>
      <c r="AD35" s="320"/>
      <c r="AE35" s="320"/>
      <c r="AF35" s="320"/>
      <c r="AG35" s="320"/>
      <c r="AH35" s="320"/>
      <c r="AI35" s="321"/>
      <c r="AJ35" s="296" t="s">
        <v>24</v>
      </c>
      <c r="AK35" s="297"/>
      <c r="AL35" s="297"/>
      <c r="AM35" s="297"/>
      <c r="AN35" s="297"/>
      <c r="AO35" s="297"/>
      <c r="AP35" s="297"/>
      <c r="AQ35" s="298"/>
      <c r="AR35" s="296" t="s">
        <v>24</v>
      </c>
      <c r="AS35" s="297"/>
      <c r="AT35" s="297"/>
      <c r="AU35" s="297"/>
      <c r="AV35" s="297"/>
      <c r="AW35" s="297"/>
      <c r="AX35" s="297"/>
      <c r="AY35" s="299"/>
      <c r="AZ35" s="101"/>
      <c r="BG35" s="21"/>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20"/>
      <c r="CU35" s="90"/>
      <c r="CV35" s="339"/>
      <c r="CW35" s="339"/>
      <c r="CX35" s="339"/>
      <c r="CY35" s="339"/>
      <c r="CZ35" s="91"/>
      <c r="DA35" s="91"/>
      <c r="DB35" s="91"/>
      <c r="DC35" s="91"/>
      <c r="DD35" s="91"/>
      <c r="DE35" s="91"/>
      <c r="DF35" s="91"/>
      <c r="DG35" s="91"/>
      <c r="DH35" s="91"/>
      <c r="DI35" s="91"/>
      <c r="DJ35" s="91"/>
      <c r="DK35" s="329"/>
      <c r="DL35" s="329"/>
      <c r="DM35" s="329"/>
    </row>
    <row r="36" spans="1:117" ht="12.2" customHeight="1">
      <c r="A36" s="3"/>
      <c r="G36" s="190"/>
      <c r="H36" s="191"/>
      <c r="I36" s="192"/>
      <c r="J36" s="193"/>
      <c r="K36" s="195"/>
      <c r="L36" s="214"/>
      <c r="M36" s="215"/>
      <c r="N36" s="215"/>
      <c r="O36" s="215"/>
      <c r="P36" s="215"/>
      <c r="Q36" s="215"/>
      <c r="R36" s="215"/>
      <c r="S36" s="216"/>
      <c r="T36" s="217" t="str">
        <f>IFERROR(IF(G35="有",INDEX(Sheet1!$D$2:$O$17,MATCH(L36,Sheet1!$C$2:$C$17,0),MATCH(J35,Sheet1!$D$1:$O$1,0)),IF(G35="無",L36*365,"")),"")</f>
        <v/>
      </c>
      <c r="U36" s="218"/>
      <c r="V36" s="218"/>
      <c r="W36" s="218"/>
      <c r="X36" s="218"/>
      <c r="Y36" s="218"/>
      <c r="Z36" s="218"/>
      <c r="AA36" s="59"/>
      <c r="AB36" s="319"/>
      <c r="AC36" s="322"/>
      <c r="AD36" s="322"/>
      <c r="AE36" s="322"/>
      <c r="AF36" s="322"/>
      <c r="AG36" s="322"/>
      <c r="AH36" s="322"/>
      <c r="AI36" s="323"/>
      <c r="AJ36" s="300"/>
      <c r="AK36" s="301"/>
      <c r="AL36" s="301"/>
      <c r="AM36" s="301"/>
      <c r="AN36" s="301"/>
      <c r="AO36" s="301"/>
      <c r="AP36" s="301"/>
      <c r="AQ36" s="13"/>
      <c r="AR36" s="302" t="str">
        <f>IF(AJ36="","",AJ36*365)</f>
        <v/>
      </c>
      <c r="AS36" s="333"/>
      <c r="AT36" s="333"/>
      <c r="AU36" s="333"/>
      <c r="AV36" s="333"/>
      <c r="AW36" s="333"/>
      <c r="AX36" s="333"/>
      <c r="AY36" s="65"/>
      <c r="AZ36" s="101"/>
      <c r="BG36" s="75"/>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82"/>
      <c r="CU36" s="16"/>
      <c r="CV36" s="16"/>
      <c r="CW36" s="16"/>
      <c r="CX36" s="16"/>
      <c r="CY36" s="16"/>
      <c r="CZ36" s="16"/>
      <c r="DA36" s="16"/>
      <c r="DB36" s="16"/>
      <c r="DC36" s="16"/>
      <c r="DD36" s="16"/>
      <c r="DE36" s="16"/>
      <c r="DF36" s="16"/>
      <c r="DG36" s="16"/>
      <c r="DH36" s="16"/>
      <c r="DI36" s="16"/>
      <c r="DJ36" s="16"/>
      <c r="DK36" s="16"/>
      <c r="DL36" s="16"/>
      <c r="DM36" s="16"/>
    </row>
    <row r="37" spans="1:117" ht="13.7" customHeight="1">
      <c r="A37" s="3"/>
      <c r="G37" s="187"/>
      <c r="H37" s="188"/>
      <c r="I37" s="189"/>
      <c r="J37" s="190"/>
      <c r="K37" s="192"/>
      <c r="L37" s="219" t="s">
        <v>24</v>
      </c>
      <c r="M37" s="220"/>
      <c r="N37" s="220"/>
      <c r="O37" s="220"/>
      <c r="P37" s="220"/>
      <c r="Q37" s="220"/>
      <c r="R37" s="220"/>
      <c r="S37" s="220"/>
      <c r="T37" s="221" t="s">
        <v>24</v>
      </c>
      <c r="U37" s="222"/>
      <c r="V37" s="222"/>
      <c r="W37" s="222"/>
      <c r="X37" s="222"/>
      <c r="Y37" s="222"/>
      <c r="Z37" s="222"/>
      <c r="AA37" s="223"/>
      <c r="AB37" s="318" t="s">
        <v>48</v>
      </c>
      <c r="AC37" s="320"/>
      <c r="AD37" s="320"/>
      <c r="AE37" s="320"/>
      <c r="AF37" s="320"/>
      <c r="AG37" s="320"/>
      <c r="AH37" s="320"/>
      <c r="AI37" s="321"/>
      <c r="AJ37" s="296" t="s">
        <v>24</v>
      </c>
      <c r="AK37" s="297"/>
      <c r="AL37" s="297"/>
      <c r="AM37" s="297"/>
      <c r="AN37" s="297"/>
      <c r="AO37" s="297"/>
      <c r="AP37" s="297"/>
      <c r="AQ37" s="298"/>
      <c r="AR37" s="296" t="s">
        <v>24</v>
      </c>
      <c r="AS37" s="297"/>
      <c r="AT37" s="297"/>
      <c r="AU37" s="297"/>
      <c r="AV37" s="297"/>
      <c r="AW37" s="297"/>
      <c r="AX37" s="297"/>
      <c r="AY37" s="299"/>
      <c r="AZ37" s="101"/>
      <c r="CU37" s="83"/>
      <c r="CV37" s="83"/>
      <c r="CW37" s="83"/>
      <c r="CX37" s="83"/>
      <c r="CY37" s="16"/>
      <c r="CZ37" s="16"/>
      <c r="DA37" s="16"/>
      <c r="DB37" s="16"/>
      <c r="DC37" s="16"/>
      <c r="DD37" s="16"/>
      <c r="DE37" s="16"/>
      <c r="DF37" s="16"/>
      <c r="DG37" s="16"/>
      <c r="DH37" s="16"/>
      <c r="DI37" s="16"/>
      <c r="DJ37" s="16"/>
      <c r="DK37" s="16"/>
      <c r="DL37" s="16"/>
      <c r="DM37" s="16"/>
    </row>
    <row r="38" spans="1:117" ht="11.25" customHeight="1">
      <c r="A38" s="3"/>
      <c r="G38" s="187"/>
      <c r="H38" s="188"/>
      <c r="I38" s="189"/>
      <c r="J38" s="193"/>
      <c r="K38" s="195"/>
      <c r="L38" s="214"/>
      <c r="M38" s="215"/>
      <c r="N38" s="215"/>
      <c r="O38" s="215"/>
      <c r="P38" s="215"/>
      <c r="Q38" s="215"/>
      <c r="R38" s="215"/>
      <c r="S38" s="216"/>
      <c r="T38" s="217" t="str">
        <f>IFERROR(IF(G37="有",INDEX(Sheet1!$D$2:$O$17,MATCH(L38,Sheet1!$C$2:$C$17,0),MATCH(J37,Sheet1!$D$1:$O$1,0)),IF(G37="無",L38*365,"")),"")</f>
        <v/>
      </c>
      <c r="U38" s="218"/>
      <c r="V38" s="218"/>
      <c r="W38" s="218"/>
      <c r="X38" s="218"/>
      <c r="Y38" s="218"/>
      <c r="Z38" s="218"/>
      <c r="AA38" s="40"/>
      <c r="AB38" s="319"/>
      <c r="AC38" s="322"/>
      <c r="AD38" s="322"/>
      <c r="AE38" s="322"/>
      <c r="AF38" s="322"/>
      <c r="AG38" s="322"/>
      <c r="AH38" s="322"/>
      <c r="AI38" s="323"/>
      <c r="AJ38" s="300"/>
      <c r="AK38" s="301"/>
      <c r="AL38" s="301"/>
      <c r="AM38" s="301"/>
      <c r="AN38" s="301"/>
      <c r="AO38" s="301"/>
      <c r="AP38" s="301"/>
      <c r="AQ38" s="23"/>
      <c r="AR38" s="302" t="str">
        <f>IF(AJ38="","",AJ38*365)</f>
        <v/>
      </c>
      <c r="AS38" s="333"/>
      <c r="AT38" s="333"/>
      <c r="AU38" s="333"/>
      <c r="AV38" s="333"/>
      <c r="AW38" s="333"/>
      <c r="AX38" s="333"/>
      <c r="AY38" s="66"/>
      <c r="AZ38" s="101"/>
      <c r="BG38" s="84"/>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32"/>
      <c r="CU38" s="339"/>
      <c r="CV38" s="339"/>
      <c r="CW38" s="339"/>
      <c r="CX38" s="339"/>
      <c r="CY38" s="91"/>
      <c r="CZ38" s="91"/>
      <c r="DA38" s="91"/>
      <c r="DB38" s="91"/>
      <c r="DC38" s="91"/>
      <c r="DD38" s="91"/>
      <c r="DE38" s="91"/>
      <c r="DF38" s="91"/>
      <c r="DG38" s="91"/>
      <c r="DH38" s="91"/>
      <c r="DI38" s="91"/>
      <c r="DJ38" s="329"/>
      <c r="DK38" s="329"/>
      <c r="DL38" s="329"/>
      <c r="DM38" s="16"/>
    </row>
    <row r="39" spans="1:117" ht="13.7" customHeight="1">
      <c r="A39" s="3"/>
      <c r="G39" s="193"/>
      <c r="H39" s="194"/>
      <c r="I39" s="195"/>
      <c r="J39" s="190"/>
      <c r="K39" s="192"/>
      <c r="L39" s="219" t="s">
        <v>24</v>
      </c>
      <c r="M39" s="220"/>
      <c r="N39" s="220"/>
      <c r="O39" s="220"/>
      <c r="P39" s="220"/>
      <c r="Q39" s="220"/>
      <c r="R39" s="220"/>
      <c r="S39" s="220"/>
      <c r="T39" s="221" t="s">
        <v>24</v>
      </c>
      <c r="U39" s="222"/>
      <c r="V39" s="222"/>
      <c r="W39" s="222"/>
      <c r="X39" s="222"/>
      <c r="Y39" s="222"/>
      <c r="Z39" s="222"/>
      <c r="AA39" s="223"/>
      <c r="AB39" s="318" t="s">
        <v>49</v>
      </c>
      <c r="AC39" s="320"/>
      <c r="AD39" s="320"/>
      <c r="AE39" s="320"/>
      <c r="AF39" s="320"/>
      <c r="AG39" s="320"/>
      <c r="AH39" s="320"/>
      <c r="AI39" s="321"/>
      <c r="AJ39" s="296" t="s">
        <v>24</v>
      </c>
      <c r="AK39" s="297"/>
      <c r="AL39" s="297"/>
      <c r="AM39" s="297"/>
      <c r="AN39" s="297"/>
      <c r="AO39" s="297"/>
      <c r="AP39" s="297"/>
      <c r="AQ39" s="298"/>
      <c r="AR39" s="296" t="s">
        <v>24</v>
      </c>
      <c r="AS39" s="297"/>
      <c r="AT39" s="297"/>
      <c r="AU39" s="297"/>
      <c r="AV39" s="297"/>
      <c r="AW39" s="297"/>
      <c r="AX39" s="297"/>
      <c r="AY39" s="299"/>
      <c r="AZ39" s="101"/>
      <c r="BG39" s="21"/>
      <c r="BH39" s="19"/>
      <c r="BI39" s="295" t="s">
        <v>109</v>
      </c>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19"/>
      <c r="CF39" s="19"/>
      <c r="CG39" s="19"/>
      <c r="CH39" s="19"/>
      <c r="CI39" s="19"/>
      <c r="CJ39" s="19"/>
      <c r="CK39" s="19"/>
      <c r="CL39" s="19"/>
      <c r="CM39" s="19"/>
      <c r="CN39" s="19"/>
      <c r="CO39" s="19"/>
      <c r="CP39" s="19"/>
      <c r="CQ39" s="19"/>
      <c r="CR39" s="20"/>
      <c r="CU39" s="339"/>
      <c r="CV39" s="339"/>
      <c r="CW39" s="339"/>
      <c r="CX39" s="339"/>
      <c r="CY39" s="91"/>
      <c r="CZ39" s="91"/>
      <c r="DA39" s="91"/>
      <c r="DB39" s="91"/>
      <c r="DC39" s="91"/>
      <c r="DD39" s="91"/>
      <c r="DE39" s="91"/>
      <c r="DF39" s="91"/>
      <c r="DG39" s="91"/>
      <c r="DH39" s="91"/>
      <c r="DI39" s="91"/>
      <c r="DJ39" s="329"/>
      <c r="DK39" s="329"/>
      <c r="DL39" s="329"/>
      <c r="DM39" s="16"/>
    </row>
    <row r="40" spans="1:117" ht="13.7" customHeight="1">
      <c r="A40" s="3"/>
      <c r="G40" s="187"/>
      <c r="H40" s="188"/>
      <c r="I40" s="189"/>
      <c r="J40" s="193"/>
      <c r="K40" s="195"/>
      <c r="L40" s="214"/>
      <c r="M40" s="215"/>
      <c r="N40" s="215"/>
      <c r="O40" s="215"/>
      <c r="P40" s="215"/>
      <c r="Q40" s="215"/>
      <c r="R40" s="215"/>
      <c r="S40" s="216"/>
      <c r="T40" s="217" t="str">
        <f>IFERROR(IF(G39="有",INDEX(Sheet1!$D$2:$O$17,MATCH(L40,Sheet1!$C$2:$C$17,0),MATCH(J39,Sheet1!$D$1:$O$1,0)),IF(G39="無",L40*365,"")),"")</f>
        <v/>
      </c>
      <c r="U40" s="218"/>
      <c r="V40" s="218"/>
      <c r="W40" s="218"/>
      <c r="X40" s="218"/>
      <c r="Y40" s="218"/>
      <c r="Z40" s="218"/>
      <c r="AA40" s="40"/>
      <c r="AB40" s="319"/>
      <c r="AC40" s="322"/>
      <c r="AD40" s="322"/>
      <c r="AE40" s="322"/>
      <c r="AF40" s="322"/>
      <c r="AG40" s="322"/>
      <c r="AH40" s="322"/>
      <c r="AI40" s="323"/>
      <c r="AJ40" s="300"/>
      <c r="AK40" s="301"/>
      <c r="AL40" s="301"/>
      <c r="AM40" s="301"/>
      <c r="AN40" s="301"/>
      <c r="AO40" s="301"/>
      <c r="AP40" s="301"/>
      <c r="AQ40" s="23"/>
      <c r="AR40" s="302" t="str">
        <f>IF(AJ40="","",AJ40*365)</f>
        <v/>
      </c>
      <c r="AS40" s="333"/>
      <c r="AT40" s="333"/>
      <c r="AU40" s="333"/>
      <c r="AV40" s="333"/>
      <c r="AW40" s="333"/>
      <c r="AX40" s="333"/>
      <c r="AY40" s="66"/>
      <c r="AZ40" s="101"/>
      <c r="BG40" s="21"/>
      <c r="BH40" s="19"/>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19"/>
      <c r="CF40" s="19"/>
      <c r="CG40" s="19"/>
      <c r="CH40" s="19"/>
      <c r="CI40" s="19"/>
      <c r="CJ40" s="19"/>
      <c r="CK40" s="19"/>
      <c r="CL40" s="19"/>
      <c r="CM40" s="19"/>
      <c r="CN40" s="19"/>
      <c r="CO40" s="19"/>
      <c r="CP40" s="19"/>
      <c r="CQ40" s="19"/>
      <c r="CR40" s="20"/>
      <c r="CU40" s="83"/>
      <c r="CV40" s="355"/>
      <c r="CW40" s="355"/>
      <c r="CX40" s="355"/>
      <c r="CY40" s="355"/>
      <c r="CZ40" s="340"/>
      <c r="DA40" s="340"/>
      <c r="DB40" s="340"/>
      <c r="DC40" s="340"/>
      <c r="DD40" s="340"/>
      <c r="DE40" s="340"/>
      <c r="DF40" s="340"/>
      <c r="DG40" s="340"/>
      <c r="DH40" s="340"/>
      <c r="DI40" s="340"/>
      <c r="DJ40" s="340"/>
      <c r="DK40" s="340"/>
      <c r="DL40" s="340"/>
      <c r="DM40" s="16"/>
    </row>
    <row r="41" spans="1:117" ht="13.7" customHeight="1">
      <c r="A41" s="3"/>
      <c r="G41" s="187"/>
      <c r="H41" s="188"/>
      <c r="I41" s="189"/>
      <c r="J41" s="190"/>
      <c r="K41" s="192"/>
      <c r="L41" s="219" t="s">
        <v>24</v>
      </c>
      <c r="M41" s="220"/>
      <c r="N41" s="220"/>
      <c r="O41" s="220"/>
      <c r="P41" s="220"/>
      <c r="Q41" s="220"/>
      <c r="R41" s="220"/>
      <c r="S41" s="220"/>
      <c r="T41" s="221" t="s">
        <v>24</v>
      </c>
      <c r="U41" s="222"/>
      <c r="V41" s="222"/>
      <c r="W41" s="222"/>
      <c r="X41" s="222"/>
      <c r="Y41" s="222"/>
      <c r="Z41" s="222"/>
      <c r="AA41" s="223"/>
      <c r="AB41" s="318" t="s">
        <v>50</v>
      </c>
      <c r="AC41" s="320"/>
      <c r="AD41" s="320"/>
      <c r="AE41" s="320"/>
      <c r="AF41" s="320"/>
      <c r="AG41" s="320"/>
      <c r="AH41" s="320"/>
      <c r="AI41" s="321"/>
      <c r="AJ41" s="296" t="s">
        <v>24</v>
      </c>
      <c r="AK41" s="297"/>
      <c r="AL41" s="297"/>
      <c r="AM41" s="297"/>
      <c r="AN41" s="297"/>
      <c r="AO41" s="297"/>
      <c r="AP41" s="297"/>
      <c r="AQ41" s="298"/>
      <c r="AR41" s="296" t="s">
        <v>24</v>
      </c>
      <c r="AS41" s="297"/>
      <c r="AT41" s="297"/>
      <c r="AU41" s="297"/>
      <c r="AV41" s="297"/>
      <c r="AW41" s="297"/>
      <c r="AX41" s="297"/>
      <c r="AY41" s="299"/>
      <c r="AZ41" s="101"/>
      <c r="BG41" s="21"/>
      <c r="BH41" s="19"/>
      <c r="BI41" s="16" t="s">
        <v>99</v>
      </c>
      <c r="BJ41" s="16"/>
      <c r="BK41" s="16"/>
      <c r="BL41" s="16"/>
      <c r="BM41" s="16"/>
      <c r="BN41" s="16"/>
      <c r="BO41" s="16"/>
      <c r="BP41" s="16"/>
      <c r="BQ41" s="16"/>
      <c r="BR41" s="16"/>
      <c r="BS41" s="16"/>
      <c r="BT41" s="16"/>
      <c r="BU41" s="16"/>
      <c r="BV41" s="16"/>
      <c r="BZ41" s="16"/>
      <c r="CA41" s="16"/>
      <c r="CB41" s="16"/>
      <c r="CC41" s="16"/>
      <c r="CD41" s="16"/>
      <c r="CE41" s="16"/>
      <c r="CF41" s="16"/>
      <c r="CG41" s="16"/>
      <c r="CH41" s="16"/>
      <c r="CI41" s="16"/>
      <c r="CJ41" s="16"/>
      <c r="CK41" s="16"/>
      <c r="CL41" s="16"/>
      <c r="CM41" s="16"/>
      <c r="CN41" s="16"/>
      <c r="CO41" s="19"/>
      <c r="CP41" s="19"/>
      <c r="CQ41" s="19"/>
      <c r="CR41" s="20"/>
      <c r="CU41" s="354"/>
      <c r="CV41" s="354"/>
      <c r="CW41" s="354"/>
      <c r="CX41" s="354"/>
      <c r="CY41" s="354"/>
      <c r="CZ41" s="340"/>
      <c r="DA41" s="340"/>
      <c r="DB41" s="340"/>
      <c r="DC41" s="340"/>
      <c r="DD41" s="340"/>
      <c r="DE41" s="340"/>
      <c r="DF41" s="340"/>
      <c r="DG41" s="340"/>
      <c r="DH41" s="340"/>
      <c r="DI41" s="340"/>
      <c r="DJ41" s="340"/>
      <c r="DK41" s="340"/>
      <c r="DL41" s="340"/>
      <c r="DM41" s="16"/>
    </row>
    <row r="42" spans="1:117" ht="13.7" customHeight="1">
      <c r="A42" s="3"/>
      <c r="G42" s="187"/>
      <c r="H42" s="188"/>
      <c r="I42" s="189"/>
      <c r="J42" s="193"/>
      <c r="K42" s="195"/>
      <c r="L42" s="214"/>
      <c r="M42" s="215"/>
      <c r="N42" s="215"/>
      <c r="O42" s="215"/>
      <c r="P42" s="215"/>
      <c r="Q42" s="215"/>
      <c r="R42" s="215"/>
      <c r="S42" s="216"/>
      <c r="T42" s="217" t="str">
        <f>IFERROR(IF(G41="有",INDEX(Sheet1!$D$2:$O$17,MATCH(L42,Sheet1!$C$2:$C$17,0),MATCH(J41,Sheet1!$D$1:$O$1,0)),IF(G41="無",L42*365,"")),"")</f>
        <v/>
      </c>
      <c r="U42" s="218"/>
      <c r="V42" s="218"/>
      <c r="W42" s="218"/>
      <c r="X42" s="218"/>
      <c r="Y42" s="218"/>
      <c r="Z42" s="218"/>
      <c r="AA42" s="40"/>
      <c r="AB42" s="319"/>
      <c r="AC42" s="322"/>
      <c r="AD42" s="322"/>
      <c r="AE42" s="322"/>
      <c r="AF42" s="322"/>
      <c r="AG42" s="322"/>
      <c r="AH42" s="322"/>
      <c r="AI42" s="323"/>
      <c r="AJ42" s="300"/>
      <c r="AK42" s="301"/>
      <c r="AL42" s="301"/>
      <c r="AM42" s="301"/>
      <c r="AN42" s="301"/>
      <c r="AO42" s="301"/>
      <c r="AP42" s="301"/>
      <c r="AQ42" s="23"/>
      <c r="AR42" s="302" t="str">
        <f>IF(AJ42="","",AJ42*365)</f>
        <v/>
      </c>
      <c r="AS42" s="333"/>
      <c r="AT42" s="333"/>
      <c r="AU42" s="333"/>
      <c r="AV42" s="333"/>
      <c r="AW42" s="333"/>
      <c r="AX42" s="333"/>
      <c r="AY42" s="66"/>
      <c r="AZ42" s="101"/>
      <c r="BG42" s="21"/>
      <c r="BH42" s="19"/>
      <c r="BI42" s="346" t="s">
        <v>66</v>
      </c>
      <c r="BJ42" s="347"/>
      <c r="BK42" s="28" t="s">
        <v>77</v>
      </c>
      <c r="BL42" s="350" t="s">
        <v>65</v>
      </c>
      <c r="BM42" s="350"/>
      <c r="BN42" s="350"/>
      <c r="BO42" s="350"/>
      <c r="BP42" s="351"/>
      <c r="BQ42" s="341" t="str">
        <f>IF(BI44="〇",(AT27+U52),IF(BI44="×","ⓕ入力してください↓",""))</f>
        <v/>
      </c>
      <c r="BR42" s="342"/>
      <c r="BS42" s="342"/>
      <c r="BT42" s="342"/>
      <c r="BU42" s="342"/>
      <c r="BV42" s="342"/>
      <c r="BW42" s="342"/>
      <c r="BX42" s="342"/>
      <c r="BY42" s="77" t="s">
        <v>56</v>
      </c>
      <c r="CA42" s="344"/>
      <c r="CB42" s="344"/>
      <c r="CC42" s="16"/>
      <c r="CD42" s="345"/>
      <c r="CE42" s="345"/>
      <c r="CF42" s="345"/>
      <c r="CG42" s="345"/>
      <c r="CH42" s="345"/>
      <c r="CI42" s="283"/>
      <c r="CJ42" s="283"/>
      <c r="CK42" s="283"/>
      <c r="CL42" s="283"/>
      <c r="CM42" s="283"/>
      <c r="CN42" s="283"/>
      <c r="CO42" s="283"/>
      <c r="CP42" s="283"/>
      <c r="CQ42" s="140"/>
      <c r="CR42" s="20"/>
    </row>
    <row r="43" spans="1:117" ht="13.7" customHeight="1">
      <c r="A43" s="3"/>
      <c r="G43" s="187"/>
      <c r="H43" s="188"/>
      <c r="I43" s="189"/>
      <c r="J43" s="190"/>
      <c r="K43" s="192"/>
      <c r="L43" s="219" t="s">
        <v>24</v>
      </c>
      <c r="M43" s="220"/>
      <c r="N43" s="220"/>
      <c r="O43" s="220"/>
      <c r="P43" s="220"/>
      <c r="Q43" s="220"/>
      <c r="R43" s="220"/>
      <c r="S43" s="220"/>
      <c r="T43" s="221" t="s">
        <v>24</v>
      </c>
      <c r="U43" s="222"/>
      <c r="V43" s="222"/>
      <c r="W43" s="222"/>
      <c r="X43" s="222"/>
      <c r="Y43" s="222"/>
      <c r="Z43" s="222"/>
      <c r="AA43" s="223"/>
      <c r="AB43" s="318" t="s">
        <v>51</v>
      </c>
      <c r="AC43" s="320"/>
      <c r="AD43" s="320"/>
      <c r="AE43" s="320"/>
      <c r="AF43" s="320"/>
      <c r="AG43" s="320"/>
      <c r="AH43" s="320"/>
      <c r="AI43" s="321"/>
      <c r="AJ43" s="296" t="s">
        <v>24</v>
      </c>
      <c r="AK43" s="297"/>
      <c r="AL43" s="297"/>
      <c r="AM43" s="297"/>
      <c r="AN43" s="297"/>
      <c r="AO43" s="297"/>
      <c r="AP43" s="297"/>
      <c r="AQ43" s="298"/>
      <c r="AR43" s="296" t="s">
        <v>24</v>
      </c>
      <c r="AS43" s="297"/>
      <c r="AT43" s="297"/>
      <c r="AU43" s="297"/>
      <c r="AV43" s="297"/>
      <c r="AW43" s="297"/>
      <c r="AX43" s="297"/>
      <c r="AY43" s="299"/>
      <c r="AZ43" s="101"/>
      <c r="BG43" s="21"/>
      <c r="BH43" s="19"/>
      <c r="BI43" s="348"/>
      <c r="BJ43" s="349"/>
      <c r="BK43" s="64"/>
      <c r="BL43" s="352"/>
      <c r="BM43" s="352"/>
      <c r="BN43" s="352"/>
      <c r="BO43" s="352"/>
      <c r="BP43" s="353"/>
      <c r="BQ43" s="343"/>
      <c r="BR43" s="317"/>
      <c r="BS43" s="317"/>
      <c r="BT43" s="317"/>
      <c r="BU43" s="317"/>
      <c r="BV43" s="317"/>
      <c r="BW43" s="317"/>
      <c r="BX43" s="317"/>
      <c r="BY43" s="33"/>
      <c r="CA43" s="344"/>
      <c r="CB43" s="344"/>
      <c r="CC43" s="141"/>
      <c r="CD43" s="345"/>
      <c r="CE43" s="345"/>
      <c r="CF43" s="345"/>
      <c r="CG43" s="345"/>
      <c r="CH43" s="345"/>
      <c r="CI43" s="283"/>
      <c r="CJ43" s="283"/>
      <c r="CK43" s="283"/>
      <c r="CL43" s="283"/>
      <c r="CM43" s="283"/>
      <c r="CN43" s="283"/>
      <c r="CO43" s="283"/>
      <c r="CP43" s="283"/>
      <c r="CQ43" s="17"/>
      <c r="CR43" s="20"/>
    </row>
    <row r="44" spans="1:117" ht="13.7" customHeight="1">
      <c r="A44" s="3"/>
      <c r="G44" s="187"/>
      <c r="H44" s="188"/>
      <c r="I44" s="189"/>
      <c r="J44" s="193"/>
      <c r="K44" s="195"/>
      <c r="L44" s="214"/>
      <c r="M44" s="215"/>
      <c r="N44" s="215"/>
      <c r="O44" s="215"/>
      <c r="P44" s="215"/>
      <c r="Q44" s="215"/>
      <c r="R44" s="215"/>
      <c r="S44" s="216"/>
      <c r="T44" s="217" t="str">
        <f>IFERROR(IF(G43="有",INDEX(Sheet1!$D$2:$O$17,MATCH(L44,Sheet1!$C$2:$C$17,0),MATCH(J43,Sheet1!$D$1:$O$1,0)),IF(G43="無",L44*365,"")),"")</f>
        <v/>
      </c>
      <c r="U44" s="218"/>
      <c r="V44" s="218"/>
      <c r="W44" s="218"/>
      <c r="X44" s="218"/>
      <c r="Y44" s="218"/>
      <c r="Z44" s="218"/>
      <c r="AA44" s="40"/>
      <c r="AB44" s="319"/>
      <c r="AC44" s="322"/>
      <c r="AD44" s="322"/>
      <c r="AE44" s="322"/>
      <c r="AF44" s="322"/>
      <c r="AG44" s="322"/>
      <c r="AH44" s="322"/>
      <c r="AI44" s="323"/>
      <c r="AJ44" s="300"/>
      <c r="AK44" s="301"/>
      <c r="AL44" s="301"/>
      <c r="AM44" s="301"/>
      <c r="AN44" s="301"/>
      <c r="AO44" s="301"/>
      <c r="AP44" s="301"/>
      <c r="AQ44" s="23"/>
      <c r="AR44" s="302" t="str">
        <f>IF(AJ44="","",AJ44*365)</f>
        <v/>
      </c>
      <c r="AS44" s="333"/>
      <c r="AT44" s="333"/>
      <c r="AU44" s="333"/>
      <c r="AV44" s="333"/>
      <c r="AW44" s="333"/>
      <c r="AX44" s="333"/>
      <c r="AY44" s="66"/>
      <c r="AZ44" s="101"/>
      <c r="BG44" s="21"/>
      <c r="BH44" s="19"/>
      <c r="BI44" s="359"/>
      <c r="BJ44" s="360"/>
      <c r="BK44" s="16" t="s">
        <v>78</v>
      </c>
      <c r="BL44" s="363" t="s">
        <v>100</v>
      </c>
      <c r="BM44" s="363"/>
      <c r="BN44" s="363"/>
      <c r="BO44" s="363"/>
      <c r="BP44" s="364"/>
      <c r="BQ44" s="365"/>
      <c r="BR44" s="366"/>
      <c r="BS44" s="366"/>
      <c r="BT44" s="366"/>
      <c r="BU44" s="366"/>
      <c r="BV44" s="366"/>
      <c r="BW44" s="366"/>
      <c r="BX44" s="366"/>
      <c r="BY44" s="134" t="s">
        <v>102</v>
      </c>
      <c r="CA44" s="356"/>
      <c r="CB44" s="356"/>
      <c r="CC44" s="16"/>
      <c r="CD44" s="357"/>
      <c r="CE44" s="357"/>
      <c r="CF44" s="357"/>
      <c r="CG44" s="357"/>
      <c r="CH44" s="357"/>
      <c r="CI44" s="358"/>
      <c r="CJ44" s="358"/>
      <c r="CK44" s="358"/>
      <c r="CL44" s="358"/>
      <c r="CM44" s="358"/>
      <c r="CN44" s="358"/>
      <c r="CO44" s="358"/>
      <c r="CP44" s="358"/>
      <c r="CQ44" s="139"/>
      <c r="CR44" s="20"/>
    </row>
    <row r="45" spans="1:117" ht="13.7" customHeight="1" thickBot="1">
      <c r="A45" s="3"/>
      <c r="G45" s="187"/>
      <c r="H45" s="188"/>
      <c r="I45" s="189"/>
      <c r="J45" s="190"/>
      <c r="K45" s="192"/>
      <c r="L45" s="219" t="s">
        <v>24</v>
      </c>
      <c r="M45" s="220"/>
      <c r="N45" s="220"/>
      <c r="O45" s="220"/>
      <c r="P45" s="220"/>
      <c r="Q45" s="220"/>
      <c r="R45" s="220"/>
      <c r="S45" s="220"/>
      <c r="T45" s="221" t="s">
        <v>24</v>
      </c>
      <c r="U45" s="222"/>
      <c r="V45" s="222"/>
      <c r="W45" s="222"/>
      <c r="X45" s="222"/>
      <c r="Y45" s="222"/>
      <c r="Z45" s="222"/>
      <c r="AA45" s="223"/>
      <c r="AB45" s="318" t="s">
        <v>52</v>
      </c>
      <c r="AC45" s="320"/>
      <c r="AD45" s="320"/>
      <c r="AE45" s="320"/>
      <c r="AF45" s="320"/>
      <c r="AG45" s="320"/>
      <c r="AH45" s="320"/>
      <c r="AI45" s="321"/>
      <c r="AJ45" s="296" t="s">
        <v>24</v>
      </c>
      <c r="AK45" s="297"/>
      <c r="AL45" s="297"/>
      <c r="AM45" s="297"/>
      <c r="AN45" s="297"/>
      <c r="AO45" s="297"/>
      <c r="AP45" s="297"/>
      <c r="AQ45" s="298"/>
      <c r="AR45" s="296" t="s">
        <v>24</v>
      </c>
      <c r="AS45" s="297"/>
      <c r="AT45" s="297"/>
      <c r="AU45" s="297"/>
      <c r="AV45" s="297"/>
      <c r="AW45" s="297"/>
      <c r="AX45" s="297"/>
      <c r="AY45" s="299"/>
      <c r="AZ45" s="101"/>
      <c r="BG45" s="21"/>
      <c r="BH45" s="19"/>
      <c r="BI45" s="361"/>
      <c r="BJ45" s="362"/>
      <c r="BK45" s="367" t="s">
        <v>101</v>
      </c>
      <c r="BL45" s="368"/>
      <c r="BM45" s="368"/>
      <c r="BN45" s="368"/>
      <c r="BO45" s="368"/>
      <c r="BP45" s="369"/>
      <c r="BQ45" s="370"/>
      <c r="BR45" s="371"/>
      <c r="BS45" s="371"/>
      <c r="BT45" s="371"/>
      <c r="BU45" s="371"/>
      <c r="BV45" s="371"/>
      <c r="BW45" s="371"/>
      <c r="BX45" s="371"/>
      <c r="BY45" s="136" t="s">
        <v>103</v>
      </c>
      <c r="CA45" s="356"/>
      <c r="CB45" s="356"/>
      <c r="CC45" s="142"/>
      <c r="CD45" s="357"/>
      <c r="CE45" s="357"/>
      <c r="CF45" s="357"/>
      <c r="CG45" s="357"/>
      <c r="CH45" s="357"/>
      <c r="CI45" s="358"/>
      <c r="CJ45" s="358"/>
      <c r="CK45" s="358"/>
      <c r="CL45" s="358"/>
      <c r="CM45" s="358"/>
      <c r="CN45" s="358"/>
      <c r="CO45" s="358"/>
      <c r="CP45" s="358"/>
      <c r="CQ45" s="143"/>
      <c r="CR45" s="20"/>
    </row>
    <row r="46" spans="1:117" ht="13.7" customHeight="1">
      <c r="A46" s="3"/>
      <c r="G46" s="187"/>
      <c r="H46" s="188"/>
      <c r="I46" s="189"/>
      <c r="J46" s="193"/>
      <c r="K46" s="195"/>
      <c r="L46" s="214"/>
      <c r="M46" s="215"/>
      <c r="N46" s="215"/>
      <c r="O46" s="215"/>
      <c r="P46" s="215"/>
      <c r="Q46" s="215"/>
      <c r="R46" s="215"/>
      <c r="S46" s="216"/>
      <c r="T46" s="217" t="str">
        <f>IFERROR(IF(G45="有",INDEX(Sheet1!$D$2:$O$17,MATCH(L46,Sheet1!$C$2:$C$17,0),MATCH(J45,Sheet1!$D$1:$O$1,0)),IF(G45="無",L46*365,"")),"")</f>
        <v/>
      </c>
      <c r="U46" s="218"/>
      <c r="V46" s="218"/>
      <c r="W46" s="218"/>
      <c r="X46" s="218"/>
      <c r="Y46" s="218"/>
      <c r="Z46" s="218"/>
      <c r="AA46" s="40"/>
      <c r="AB46" s="319"/>
      <c r="AC46" s="322"/>
      <c r="AD46" s="322"/>
      <c r="AE46" s="322"/>
      <c r="AF46" s="322"/>
      <c r="AG46" s="322"/>
      <c r="AH46" s="322"/>
      <c r="AI46" s="323"/>
      <c r="AJ46" s="300"/>
      <c r="AK46" s="301"/>
      <c r="AL46" s="301"/>
      <c r="AM46" s="301"/>
      <c r="AN46" s="301"/>
      <c r="AO46" s="301"/>
      <c r="AP46" s="301"/>
      <c r="AQ46" s="13"/>
      <c r="AR46" s="302" t="str">
        <f>IF(AJ46="","",AJ46*365)</f>
        <v/>
      </c>
      <c r="AS46" s="333"/>
      <c r="AT46" s="333"/>
      <c r="AU46" s="333"/>
      <c r="AV46" s="333"/>
      <c r="AW46" s="333"/>
      <c r="AX46" s="333"/>
      <c r="AY46" s="66"/>
      <c r="AZ46" s="101"/>
      <c r="BG46" s="21"/>
      <c r="BH46" s="19"/>
      <c r="BI46" s="19"/>
      <c r="BJ46" s="19"/>
      <c r="BK46" s="19"/>
      <c r="BL46" s="19"/>
      <c r="BM46" s="19"/>
      <c r="BN46" s="19"/>
      <c r="BQ46" s="135"/>
      <c r="BR46" s="330" t="s">
        <v>79</v>
      </c>
      <c r="BS46" s="331"/>
      <c r="BT46" s="331"/>
      <c r="BU46" s="331"/>
      <c r="BV46" s="331"/>
      <c r="BW46" s="331"/>
      <c r="BX46" s="331"/>
      <c r="BY46" s="332"/>
      <c r="CA46" s="19"/>
      <c r="CB46" s="19"/>
      <c r="CC46" s="19"/>
      <c r="CD46" s="19"/>
      <c r="CE46" s="19"/>
      <c r="CF46" s="19"/>
      <c r="CG46" s="19"/>
      <c r="CH46" s="19"/>
      <c r="CI46" s="19"/>
      <c r="CJ46" s="252"/>
      <c r="CK46" s="252"/>
      <c r="CL46" s="252"/>
      <c r="CM46" s="252"/>
      <c r="CN46" s="252"/>
      <c r="CO46" s="252"/>
      <c r="CP46" s="252"/>
      <c r="CQ46" s="252"/>
      <c r="CR46" s="20"/>
    </row>
    <row r="47" spans="1:117" ht="13.7" customHeight="1" thickBot="1">
      <c r="A47" s="3"/>
      <c r="G47" s="187"/>
      <c r="H47" s="188"/>
      <c r="I47" s="189"/>
      <c r="J47" s="190"/>
      <c r="K47" s="192"/>
      <c r="L47" s="219" t="s">
        <v>24</v>
      </c>
      <c r="M47" s="220"/>
      <c r="N47" s="220"/>
      <c r="O47" s="220"/>
      <c r="P47" s="220"/>
      <c r="Q47" s="220"/>
      <c r="R47" s="220"/>
      <c r="S47" s="220"/>
      <c r="T47" s="221" t="s">
        <v>24</v>
      </c>
      <c r="U47" s="222"/>
      <c r="V47" s="222"/>
      <c r="W47" s="222"/>
      <c r="X47" s="222"/>
      <c r="Y47" s="222"/>
      <c r="Z47" s="222"/>
      <c r="AA47" s="223"/>
      <c r="AB47" s="318" t="s">
        <v>53</v>
      </c>
      <c r="AC47" s="320"/>
      <c r="AD47" s="320"/>
      <c r="AE47" s="320"/>
      <c r="AF47" s="320"/>
      <c r="AG47" s="320"/>
      <c r="AH47" s="320"/>
      <c r="AI47" s="321"/>
      <c r="AJ47" s="385" t="s">
        <v>24</v>
      </c>
      <c r="AK47" s="386"/>
      <c r="AL47" s="386"/>
      <c r="AM47" s="386"/>
      <c r="AN47" s="386"/>
      <c r="AO47" s="386"/>
      <c r="AP47" s="386"/>
      <c r="AQ47" s="387"/>
      <c r="AR47" s="296" t="s">
        <v>24</v>
      </c>
      <c r="AS47" s="297"/>
      <c r="AT47" s="297"/>
      <c r="AU47" s="297"/>
      <c r="AV47" s="297"/>
      <c r="AW47" s="297"/>
      <c r="AX47" s="297"/>
      <c r="AY47" s="299"/>
      <c r="AZ47" s="101"/>
      <c r="BE47" s="16"/>
      <c r="BF47" s="16"/>
      <c r="BG47" s="14"/>
      <c r="BH47" s="19"/>
      <c r="BI47" s="19"/>
      <c r="BJ47" s="19"/>
      <c r="BK47" s="19"/>
      <c r="BL47" s="19"/>
      <c r="BM47" s="19"/>
      <c r="BN47" s="19"/>
      <c r="BR47" s="324" t="str">
        <f>IF(BI44="〇",ROUNDDOWN(BQ42,-3)/1000,IF(BI44="×",ROUNDDOWN(BQ44,-3)/1000,""))</f>
        <v/>
      </c>
      <c r="BS47" s="325"/>
      <c r="BT47" s="325"/>
      <c r="BU47" s="325"/>
      <c r="BV47" s="325"/>
      <c r="BW47" s="325"/>
      <c r="BX47" s="325" t="s">
        <v>60</v>
      </c>
      <c r="BY47" s="334"/>
      <c r="CA47" s="19"/>
      <c r="CB47" s="19"/>
      <c r="CC47" s="19"/>
      <c r="CD47" s="19"/>
      <c r="CE47" s="19"/>
      <c r="CF47" s="19"/>
      <c r="CG47" s="19"/>
      <c r="CH47" s="19"/>
      <c r="CI47" s="19"/>
      <c r="CJ47" s="283"/>
      <c r="CK47" s="283"/>
      <c r="CL47" s="283"/>
      <c r="CM47" s="283"/>
      <c r="CN47" s="283"/>
      <c r="CO47" s="283"/>
      <c r="CP47" s="283"/>
      <c r="CQ47" s="283"/>
      <c r="CR47" s="20"/>
    </row>
    <row r="48" spans="1:117" ht="13.7" customHeight="1">
      <c r="A48" s="3"/>
      <c r="G48" s="187"/>
      <c r="H48" s="188"/>
      <c r="I48" s="189"/>
      <c r="J48" s="391"/>
      <c r="K48" s="392"/>
      <c r="L48" s="214"/>
      <c r="M48" s="215"/>
      <c r="N48" s="215"/>
      <c r="O48" s="215"/>
      <c r="P48" s="215"/>
      <c r="Q48" s="215"/>
      <c r="R48" s="215"/>
      <c r="S48" s="216"/>
      <c r="T48" s="217" t="str">
        <f>IFERROR(IF(G47="有",INDEX(Sheet1!$D$2:$O$17,MATCH(L48,Sheet1!$C$2:$C$17,0),MATCH(J47,Sheet1!$D$1:$O$1,0)),IF(G47="無",L48*365,"")),"")</f>
        <v/>
      </c>
      <c r="U48" s="218"/>
      <c r="V48" s="218"/>
      <c r="W48" s="218"/>
      <c r="X48" s="218"/>
      <c r="Y48" s="218"/>
      <c r="Z48" s="218"/>
      <c r="AA48" s="40"/>
      <c r="AB48" s="319"/>
      <c r="AC48" s="322"/>
      <c r="AD48" s="322"/>
      <c r="AE48" s="322"/>
      <c r="AF48" s="322"/>
      <c r="AG48" s="322"/>
      <c r="AH48" s="322"/>
      <c r="AI48" s="323"/>
      <c r="AJ48" s="300"/>
      <c r="AK48" s="301"/>
      <c r="AL48" s="301"/>
      <c r="AM48" s="301"/>
      <c r="AN48" s="301"/>
      <c r="AO48" s="301"/>
      <c r="AP48" s="301"/>
      <c r="AQ48" s="23"/>
      <c r="AR48" s="302" t="str">
        <f>IF(AJ48="","",AJ48*365)</f>
        <v/>
      </c>
      <c r="AS48" s="333"/>
      <c r="AT48" s="333"/>
      <c r="AU48" s="333"/>
      <c r="AV48" s="333"/>
      <c r="AW48" s="333"/>
      <c r="AX48" s="333"/>
      <c r="AY48" s="66"/>
      <c r="AZ48" s="101"/>
      <c r="BE48" s="16"/>
      <c r="BF48" s="16"/>
      <c r="BG48" s="14"/>
      <c r="BH48" s="19"/>
      <c r="CR48" s="20"/>
    </row>
    <row r="49" spans="1:96" ht="13.7" customHeight="1">
      <c r="A49" s="3"/>
      <c r="G49" s="187"/>
      <c r="H49" s="188"/>
      <c r="I49" s="189"/>
      <c r="J49" s="191"/>
      <c r="K49" s="192"/>
      <c r="L49" s="219" t="s">
        <v>24</v>
      </c>
      <c r="M49" s="220"/>
      <c r="N49" s="220"/>
      <c r="O49" s="220"/>
      <c r="P49" s="220"/>
      <c r="Q49" s="220"/>
      <c r="R49" s="220"/>
      <c r="S49" s="220"/>
      <c r="T49" s="221" t="s">
        <v>24</v>
      </c>
      <c r="U49" s="222"/>
      <c r="V49" s="222"/>
      <c r="W49" s="222"/>
      <c r="X49" s="222"/>
      <c r="Y49" s="222"/>
      <c r="Z49" s="222"/>
      <c r="AA49" s="223"/>
      <c r="AB49" s="318" t="s">
        <v>61</v>
      </c>
      <c r="AC49" s="320"/>
      <c r="AD49" s="320"/>
      <c r="AE49" s="320"/>
      <c r="AF49" s="320"/>
      <c r="AG49" s="320"/>
      <c r="AH49" s="320"/>
      <c r="AI49" s="321"/>
      <c r="AJ49" s="385" t="s">
        <v>24</v>
      </c>
      <c r="AK49" s="386"/>
      <c r="AL49" s="386"/>
      <c r="AM49" s="386"/>
      <c r="AN49" s="386"/>
      <c r="AO49" s="386"/>
      <c r="AP49" s="386"/>
      <c r="AQ49" s="387"/>
      <c r="AR49" s="296" t="s">
        <v>24</v>
      </c>
      <c r="AS49" s="297"/>
      <c r="AT49" s="297"/>
      <c r="AU49" s="297"/>
      <c r="AV49" s="297"/>
      <c r="AW49" s="297"/>
      <c r="AX49" s="297"/>
      <c r="AY49" s="299"/>
      <c r="AZ49" s="101"/>
      <c r="BE49" s="16"/>
      <c r="BF49" s="16"/>
      <c r="BG49" s="14"/>
      <c r="BH49" s="19"/>
      <c r="BW49" s="19"/>
      <c r="CL49" s="19"/>
      <c r="CM49" s="19"/>
      <c r="CN49" s="19"/>
      <c r="CO49" s="19"/>
      <c r="CP49" s="19"/>
      <c r="CQ49" s="19"/>
      <c r="CR49" s="20"/>
    </row>
    <row r="50" spans="1:96" ht="13.7" customHeight="1">
      <c r="A50" s="3"/>
      <c r="G50" s="388"/>
      <c r="H50" s="389"/>
      <c r="I50" s="390"/>
      <c r="J50" s="380"/>
      <c r="K50" s="381"/>
      <c r="L50" s="372"/>
      <c r="M50" s="373"/>
      <c r="N50" s="373"/>
      <c r="O50" s="373"/>
      <c r="P50" s="373"/>
      <c r="Q50" s="373"/>
      <c r="R50" s="373"/>
      <c r="S50" s="373"/>
      <c r="T50" s="374" t="str">
        <f>IFERROR(IF(G49="有",INDEX(Sheet1!$D$2:$O$17,MATCH(L50,Sheet1!$C$2:$C$17,0),MATCH(J49,Sheet1!$D$1:$O$1,0)),IF(G49="無",L50*365,"")),"")</f>
        <v/>
      </c>
      <c r="U50" s="375"/>
      <c r="V50" s="375"/>
      <c r="W50" s="375"/>
      <c r="X50" s="375"/>
      <c r="Y50" s="375"/>
      <c r="Z50" s="375"/>
      <c r="AA50" s="113"/>
      <c r="AB50" s="382"/>
      <c r="AC50" s="383"/>
      <c r="AD50" s="383"/>
      <c r="AE50" s="383"/>
      <c r="AF50" s="383"/>
      <c r="AG50" s="383"/>
      <c r="AH50" s="383"/>
      <c r="AI50" s="384"/>
      <c r="AJ50" s="376"/>
      <c r="AK50" s="377"/>
      <c r="AL50" s="377"/>
      <c r="AM50" s="377"/>
      <c r="AN50" s="377"/>
      <c r="AO50" s="377"/>
      <c r="AP50" s="377"/>
      <c r="AQ50" s="15"/>
      <c r="AR50" s="378" t="str">
        <f>IF(AJ50="","",AJ50*365)</f>
        <v/>
      </c>
      <c r="AS50" s="379"/>
      <c r="AT50" s="379"/>
      <c r="AU50" s="379"/>
      <c r="AV50" s="379"/>
      <c r="AW50" s="379"/>
      <c r="AX50" s="379"/>
      <c r="AY50" s="127"/>
      <c r="AZ50" s="101"/>
      <c r="BE50" s="16"/>
      <c r="BF50" s="16"/>
      <c r="BG50" s="69"/>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82"/>
    </row>
    <row r="51" spans="1:96" ht="13.7" customHeight="1">
      <c r="A51" s="3"/>
      <c r="T51" s="28" t="s">
        <v>26</v>
      </c>
      <c r="U51" s="116"/>
      <c r="V51" s="116"/>
      <c r="W51" s="116"/>
      <c r="X51" s="116"/>
      <c r="Y51" s="116"/>
      <c r="Z51" s="116"/>
      <c r="AA51" s="68" t="s">
        <v>62</v>
      </c>
      <c r="AB51" s="41"/>
      <c r="AC51" s="41"/>
      <c r="AD51" s="41"/>
      <c r="AE51" s="41"/>
      <c r="AF51" s="41"/>
      <c r="AG51" s="41"/>
      <c r="AH51" s="41"/>
      <c r="AI51" s="41"/>
      <c r="AJ51" s="16"/>
      <c r="AK51" s="16"/>
      <c r="AL51" s="16"/>
      <c r="AM51" s="16"/>
      <c r="AN51" s="16"/>
      <c r="AO51" s="16"/>
      <c r="AP51" s="16"/>
      <c r="AQ51" s="32"/>
      <c r="AR51" s="28" t="s">
        <v>32</v>
      </c>
      <c r="AS51" s="27"/>
      <c r="AT51" s="117"/>
      <c r="AU51" s="116"/>
      <c r="AV51" s="116"/>
      <c r="AW51" s="116"/>
      <c r="AX51" s="116"/>
      <c r="AY51" s="68" t="s">
        <v>62</v>
      </c>
      <c r="AZ51" s="16"/>
      <c r="BE51" s="16"/>
    </row>
    <row r="52" spans="1:96" ht="12.2" customHeight="1">
      <c r="A52" s="3"/>
      <c r="T52" s="69"/>
      <c r="U52" s="317">
        <f>SUM(T32:AA50)</f>
        <v>0</v>
      </c>
      <c r="V52" s="317"/>
      <c r="W52" s="317"/>
      <c r="X52" s="317"/>
      <c r="Y52" s="317"/>
      <c r="Z52" s="317"/>
      <c r="AA52" s="70"/>
      <c r="AB52" s="41"/>
      <c r="AC52" s="41"/>
      <c r="AD52" s="41"/>
      <c r="AE52" s="41"/>
      <c r="AF52" s="41"/>
      <c r="AG52" s="41"/>
      <c r="AH52" s="41"/>
      <c r="AI52" s="41"/>
      <c r="AJ52" s="16"/>
      <c r="AK52" s="16"/>
      <c r="AL52" s="16"/>
      <c r="AM52" s="16"/>
      <c r="AN52" s="16"/>
      <c r="AO52" s="16"/>
      <c r="AP52" s="16"/>
      <c r="AQ52" s="20"/>
      <c r="AR52" s="69"/>
      <c r="AS52" s="317">
        <f>SUM(AR32:AY50)</f>
        <v>0</v>
      </c>
      <c r="AT52" s="317"/>
      <c r="AU52" s="317"/>
      <c r="AV52" s="317"/>
      <c r="AW52" s="317"/>
      <c r="AX52" s="317"/>
      <c r="AY52" s="70"/>
      <c r="AZ52" s="16"/>
      <c r="BA52" s="16"/>
      <c r="BB52" s="16"/>
      <c r="BC52" s="16"/>
      <c r="BD52" s="16"/>
      <c r="BE52" s="16"/>
    </row>
    <row r="53" spans="1:96" ht="13.7" customHeight="1">
      <c r="A53" s="41"/>
      <c r="B53" s="41"/>
      <c r="C53" s="41"/>
      <c r="D53" s="41"/>
      <c r="E53" s="41"/>
      <c r="AE53" s="41"/>
      <c r="AF53" s="41"/>
      <c r="AG53" s="41"/>
      <c r="AH53" s="41"/>
      <c r="AI53" s="41"/>
      <c r="AJ53" s="41"/>
      <c r="AK53" s="41"/>
      <c r="AL53" s="41"/>
      <c r="AM53" s="41"/>
      <c r="AN53" s="41"/>
      <c r="AO53" s="41"/>
      <c r="AP53" s="41"/>
      <c r="AQ53" s="41"/>
      <c r="AR53" s="41"/>
      <c r="AS53" s="41"/>
      <c r="AT53" s="41"/>
      <c r="AU53" s="41"/>
      <c r="AV53" s="41"/>
      <c r="AW53" s="41"/>
    </row>
    <row r="54" spans="1:96">
      <c r="AV54" s="41"/>
      <c r="AW54" s="41"/>
    </row>
    <row r="57" spans="1:96" ht="11.25" customHeight="1"/>
  </sheetData>
  <sheetProtection selectLockedCells="1"/>
  <mergeCells count="467">
    <mergeCell ref="G47:I48"/>
    <mergeCell ref="L50:S50"/>
    <mergeCell ref="T50:Z50"/>
    <mergeCell ref="AJ50:AP50"/>
    <mergeCell ref="AR50:AX50"/>
    <mergeCell ref="U52:Z52"/>
    <mergeCell ref="AS52:AX52"/>
    <mergeCell ref="AJ48:AP48"/>
    <mergeCell ref="AR48:AX48"/>
    <mergeCell ref="J49:K50"/>
    <mergeCell ref="L49:S49"/>
    <mergeCell ref="T49:AA49"/>
    <mergeCell ref="AB49:AB50"/>
    <mergeCell ref="AC49:AI50"/>
    <mergeCell ref="AJ49:AQ49"/>
    <mergeCell ref="AR49:AY49"/>
    <mergeCell ref="G49:I50"/>
    <mergeCell ref="AJ47:AQ47"/>
    <mergeCell ref="AR47:AY47"/>
    <mergeCell ref="J47:K48"/>
    <mergeCell ref="L47:S47"/>
    <mergeCell ref="T47:AA47"/>
    <mergeCell ref="AB47:AB48"/>
    <mergeCell ref="AC47:AI48"/>
    <mergeCell ref="L48:S48"/>
    <mergeCell ref="T48:Z48"/>
    <mergeCell ref="CJ46:CQ46"/>
    <mergeCell ref="AR46:AX46"/>
    <mergeCell ref="BR46:BY46"/>
    <mergeCell ref="AJ45:AQ45"/>
    <mergeCell ref="L46:S46"/>
    <mergeCell ref="T46:Z46"/>
    <mergeCell ref="AJ46:AP46"/>
    <mergeCell ref="AB45:AB46"/>
    <mergeCell ref="AC45:AI46"/>
    <mergeCell ref="BR47:BW47"/>
    <mergeCell ref="BX47:BY47"/>
    <mergeCell ref="CJ47:CO47"/>
    <mergeCell ref="CA44:CB45"/>
    <mergeCell ref="CD44:CH45"/>
    <mergeCell ref="CI44:CP45"/>
    <mergeCell ref="AR44:AX44"/>
    <mergeCell ref="BI44:BJ45"/>
    <mergeCell ref="AR45:AY45"/>
    <mergeCell ref="BL44:BP44"/>
    <mergeCell ref="BQ44:BX44"/>
    <mergeCell ref="BK45:BP45"/>
    <mergeCell ref="BQ45:BX45"/>
    <mergeCell ref="CP47:CQ47"/>
    <mergeCell ref="CU38:CX38"/>
    <mergeCell ref="DJ38:DJ39"/>
    <mergeCell ref="BI42:BJ43"/>
    <mergeCell ref="BL42:BP43"/>
    <mergeCell ref="AR43:AY43"/>
    <mergeCell ref="AJ43:AQ43"/>
    <mergeCell ref="AJ41:AQ41"/>
    <mergeCell ref="AR41:AY41"/>
    <mergeCell ref="CU41:CY41"/>
    <mergeCell ref="DF40:DF41"/>
    <mergeCell ref="DG40:DG41"/>
    <mergeCell ref="DH40:DH41"/>
    <mergeCell ref="DI40:DI41"/>
    <mergeCell ref="AR42:AX42"/>
    <mergeCell ref="BI39:CD40"/>
    <mergeCell ref="CV40:CY40"/>
    <mergeCell ref="DL40:DL41"/>
    <mergeCell ref="L42:S42"/>
    <mergeCell ref="T42:Z42"/>
    <mergeCell ref="AJ42:AP42"/>
    <mergeCell ref="DJ40:DJ41"/>
    <mergeCell ref="DK40:DK41"/>
    <mergeCell ref="CZ40:CZ41"/>
    <mergeCell ref="DA40:DA41"/>
    <mergeCell ref="DB40:DB41"/>
    <mergeCell ref="DC40:DC41"/>
    <mergeCell ref="DD40:DD41"/>
    <mergeCell ref="DE40:DE41"/>
    <mergeCell ref="BQ42:BX43"/>
    <mergeCell ref="CA42:CB43"/>
    <mergeCell ref="CD42:CH43"/>
    <mergeCell ref="CI42:CP43"/>
    <mergeCell ref="AB41:AB42"/>
    <mergeCell ref="AC41:AI42"/>
    <mergeCell ref="T43:AA43"/>
    <mergeCell ref="AB43:AB44"/>
    <mergeCell ref="AC43:AI44"/>
    <mergeCell ref="L44:S44"/>
    <mergeCell ref="T44:Z44"/>
    <mergeCell ref="AJ44:AP44"/>
    <mergeCell ref="AJ36:AP36"/>
    <mergeCell ref="AR36:AX36"/>
    <mergeCell ref="J35:K36"/>
    <mergeCell ref="L35:S35"/>
    <mergeCell ref="T35:AA35"/>
    <mergeCell ref="AB35:AB36"/>
    <mergeCell ref="AC35:AI36"/>
    <mergeCell ref="AB39:AB40"/>
    <mergeCell ref="AC39:AI40"/>
    <mergeCell ref="AJ39:AQ39"/>
    <mergeCell ref="AR39:AY39"/>
    <mergeCell ref="DK38:DK39"/>
    <mergeCell ref="DL38:DL39"/>
    <mergeCell ref="CU39:CX39"/>
    <mergeCell ref="J41:K42"/>
    <mergeCell ref="L41:S41"/>
    <mergeCell ref="T41:AA41"/>
    <mergeCell ref="AJ37:AQ37"/>
    <mergeCell ref="AR37:AY37"/>
    <mergeCell ref="L38:S38"/>
    <mergeCell ref="T38:Z38"/>
    <mergeCell ref="AJ38:AP38"/>
    <mergeCell ref="AR38:AX38"/>
    <mergeCell ref="J37:K38"/>
    <mergeCell ref="L37:S37"/>
    <mergeCell ref="T37:AA37"/>
    <mergeCell ref="AB37:AB38"/>
    <mergeCell ref="AC37:AI38"/>
    <mergeCell ref="J39:K40"/>
    <mergeCell ref="L39:S39"/>
    <mergeCell ref="T39:AA39"/>
    <mergeCell ref="L40:S40"/>
    <mergeCell ref="T40:Z40"/>
    <mergeCell ref="AJ40:AP40"/>
    <mergeCell ref="AR40:AX40"/>
    <mergeCell ref="DK34:DK35"/>
    <mergeCell ref="DL34:DL35"/>
    <mergeCell ref="DM34:DM35"/>
    <mergeCell ref="BZ33:CG33"/>
    <mergeCell ref="CJ33:CQ33"/>
    <mergeCell ref="L34:S34"/>
    <mergeCell ref="T34:Z34"/>
    <mergeCell ref="AJ34:AP34"/>
    <mergeCell ref="AR34:AX34"/>
    <mergeCell ref="BJ34:BM34"/>
    <mergeCell ref="BN34:BO34"/>
    <mergeCell ref="BR34:BU34"/>
    <mergeCell ref="BV34:BW34"/>
    <mergeCell ref="AJ33:AQ33"/>
    <mergeCell ref="AR33:AY33"/>
    <mergeCell ref="BI33:BO33"/>
    <mergeCell ref="BP33:BQ34"/>
    <mergeCell ref="BR33:BW33"/>
    <mergeCell ref="BX33:BY34"/>
    <mergeCell ref="AJ35:AQ35"/>
    <mergeCell ref="AR35:AY35"/>
    <mergeCell ref="CV35:CY35"/>
    <mergeCell ref="CJ32:CN32"/>
    <mergeCell ref="CJ25:CQ25"/>
    <mergeCell ref="AT27:AX27"/>
    <mergeCell ref="CJ27:CQ27"/>
    <mergeCell ref="BX25:BY25"/>
    <mergeCell ref="CA25:CE25"/>
    <mergeCell ref="J33:K34"/>
    <mergeCell ref="L33:S33"/>
    <mergeCell ref="T33:AA33"/>
    <mergeCell ref="AB33:AB34"/>
    <mergeCell ref="AC33:AI34"/>
    <mergeCell ref="J31:K32"/>
    <mergeCell ref="L31:S31"/>
    <mergeCell ref="T31:AA31"/>
    <mergeCell ref="AB31:AB32"/>
    <mergeCell ref="AC31:AI32"/>
    <mergeCell ref="L32:S32"/>
    <mergeCell ref="T32:Z32"/>
    <mergeCell ref="BZ34:CE34"/>
    <mergeCell ref="CJ34:CO34"/>
    <mergeCell ref="CP34:CQ34"/>
    <mergeCell ref="AB30:AI30"/>
    <mergeCell ref="AJ30:AQ30"/>
    <mergeCell ref="G29:I30"/>
    <mergeCell ref="AR30:AY30"/>
    <mergeCell ref="BI30:BT31"/>
    <mergeCell ref="AJ31:AQ31"/>
    <mergeCell ref="AR31:AY31"/>
    <mergeCell ref="CG25:CH25"/>
    <mergeCell ref="AJ32:AP32"/>
    <mergeCell ref="AR32:AX32"/>
    <mergeCell ref="BZ32:CD32"/>
    <mergeCell ref="AB29:AI29"/>
    <mergeCell ref="AJ29:AY29"/>
    <mergeCell ref="AQ25:AR25"/>
    <mergeCell ref="AT25:AX25"/>
    <mergeCell ref="BO25:BP25"/>
    <mergeCell ref="BR25:BV25"/>
    <mergeCell ref="P25:Q25"/>
    <mergeCell ref="S25:W25"/>
    <mergeCell ref="Y25:Z25"/>
    <mergeCell ref="AB25:AF25"/>
    <mergeCell ref="AH25:AI25"/>
    <mergeCell ref="AK25:AO25"/>
    <mergeCell ref="G31:I32"/>
    <mergeCell ref="BX24:BY24"/>
    <mergeCell ref="CA24:CE24"/>
    <mergeCell ref="CG24:CH24"/>
    <mergeCell ref="CJ24:CQ24"/>
    <mergeCell ref="CG23:CH23"/>
    <mergeCell ref="CJ23:CQ23"/>
    <mergeCell ref="P24:Q24"/>
    <mergeCell ref="S24:W24"/>
    <mergeCell ref="Y24:Z24"/>
    <mergeCell ref="AB24:AF24"/>
    <mergeCell ref="AH24:AI24"/>
    <mergeCell ref="AK24:AO24"/>
    <mergeCell ref="AQ24:AR24"/>
    <mergeCell ref="AT24:AX24"/>
    <mergeCell ref="AQ23:AR23"/>
    <mergeCell ref="AT23:AX23"/>
    <mergeCell ref="BO23:BP23"/>
    <mergeCell ref="BR23:BV23"/>
    <mergeCell ref="BX23:BY23"/>
    <mergeCell ref="CA23:CE23"/>
    <mergeCell ref="BO24:BP24"/>
    <mergeCell ref="BR24:BV24"/>
    <mergeCell ref="P23:Q23"/>
    <mergeCell ref="S23:W23"/>
    <mergeCell ref="CG22:CH22"/>
    <mergeCell ref="CJ22:CQ22"/>
    <mergeCell ref="BO22:BP22"/>
    <mergeCell ref="BR22:BV22"/>
    <mergeCell ref="BO21:BP21"/>
    <mergeCell ref="BR21:BV21"/>
    <mergeCell ref="Y23:Z23"/>
    <mergeCell ref="AB23:AF23"/>
    <mergeCell ref="AH23:AI23"/>
    <mergeCell ref="AK23:AO23"/>
    <mergeCell ref="AK22:AO22"/>
    <mergeCell ref="AQ22:AR22"/>
    <mergeCell ref="AT22:AX22"/>
    <mergeCell ref="CG21:CH21"/>
    <mergeCell ref="CJ21:CQ21"/>
    <mergeCell ref="BX21:BY21"/>
    <mergeCell ref="BX22:BY22"/>
    <mergeCell ref="CA21:CE21"/>
    <mergeCell ref="BG22:BI22"/>
    <mergeCell ref="AK21:AO21"/>
    <mergeCell ref="AQ21:AR21"/>
    <mergeCell ref="AT21:AX21"/>
    <mergeCell ref="CA22:CE22"/>
    <mergeCell ref="P22:Q22"/>
    <mergeCell ref="S22:W22"/>
    <mergeCell ref="Y22:Z22"/>
    <mergeCell ref="AB22:AF22"/>
    <mergeCell ref="AH22:AI22"/>
    <mergeCell ref="P21:Q21"/>
    <mergeCell ref="S21:W21"/>
    <mergeCell ref="Y21:Z21"/>
    <mergeCell ref="AB21:AF21"/>
    <mergeCell ref="AH21:AI21"/>
    <mergeCell ref="CA19:CE19"/>
    <mergeCell ref="CG19:CH19"/>
    <mergeCell ref="CJ19:CQ19"/>
    <mergeCell ref="CG18:CH18"/>
    <mergeCell ref="CJ18:CQ18"/>
    <mergeCell ref="P20:Q20"/>
    <mergeCell ref="S20:W20"/>
    <mergeCell ref="Y20:Z20"/>
    <mergeCell ref="AB20:AF20"/>
    <mergeCell ref="AQ20:AR20"/>
    <mergeCell ref="AT20:AX20"/>
    <mergeCell ref="CG20:CH20"/>
    <mergeCell ref="CJ20:CQ20"/>
    <mergeCell ref="BO20:BP20"/>
    <mergeCell ref="BR20:BV20"/>
    <mergeCell ref="BX20:BY20"/>
    <mergeCell ref="CA20:CE20"/>
    <mergeCell ref="AH20:AI20"/>
    <mergeCell ref="AK20:AO20"/>
    <mergeCell ref="AK19:AO19"/>
    <mergeCell ref="AQ19:AR19"/>
    <mergeCell ref="AT19:AX19"/>
    <mergeCell ref="BO18:BP18"/>
    <mergeCell ref="BR18:BV18"/>
    <mergeCell ref="BX19:BY19"/>
    <mergeCell ref="BG19:BI19"/>
    <mergeCell ref="BO19:BP19"/>
    <mergeCell ref="BR19:BV19"/>
    <mergeCell ref="AH19:AI19"/>
    <mergeCell ref="AH18:AI18"/>
    <mergeCell ref="AK18:AO18"/>
    <mergeCell ref="AQ18:AR18"/>
    <mergeCell ref="AT18:AX18"/>
    <mergeCell ref="CA18:CE18"/>
    <mergeCell ref="CG17:CH17"/>
    <mergeCell ref="CJ17:CQ17"/>
    <mergeCell ref="BO17:BP17"/>
    <mergeCell ref="BR17:BV17"/>
    <mergeCell ref="BX17:BY17"/>
    <mergeCell ref="CA17:CE17"/>
    <mergeCell ref="P16:Q16"/>
    <mergeCell ref="S16:W16"/>
    <mergeCell ref="Y16:Z16"/>
    <mergeCell ref="AB16:AF16"/>
    <mergeCell ref="AH16:AI16"/>
    <mergeCell ref="AK16:AO16"/>
    <mergeCell ref="AQ16:AR16"/>
    <mergeCell ref="AT16:AX16"/>
    <mergeCell ref="BR16:BV16"/>
    <mergeCell ref="BX16:BY16"/>
    <mergeCell ref="CA16:CE16"/>
    <mergeCell ref="CG16:CH16"/>
    <mergeCell ref="CJ16:CQ16"/>
    <mergeCell ref="BX18:BY18"/>
    <mergeCell ref="BO16:BP16"/>
    <mergeCell ref="AQ15:AR15"/>
    <mergeCell ref="AT15:AX15"/>
    <mergeCell ref="P19:Q19"/>
    <mergeCell ref="S19:W19"/>
    <mergeCell ref="Y19:Z19"/>
    <mergeCell ref="AB19:AF19"/>
    <mergeCell ref="AQ17:AR17"/>
    <mergeCell ref="AT17:AX17"/>
    <mergeCell ref="P17:Q17"/>
    <mergeCell ref="S17:W17"/>
    <mergeCell ref="Y17:Z17"/>
    <mergeCell ref="AB17:AF17"/>
    <mergeCell ref="AH17:AI17"/>
    <mergeCell ref="AK17:AO17"/>
    <mergeCell ref="P18:Q18"/>
    <mergeCell ref="S18:W18"/>
    <mergeCell ref="Y18:Z18"/>
    <mergeCell ref="AB18:AF18"/>
    <mergeCell ref="P15:Q15"/>
    <mergeCell ref="S15:W15"/>
    <mergeCell ref="Y15:Z15"/>
    <mergeCell ref="AB15:AF15"/>
    <mergeCell ref="AH15:AI15"/>
    <mergeCell ref="AK15:AO15"/>
    <mergeCell ref="BX14:BY14"/>
    <mergeCell ref="CA14:CE14"/>
    <mergeCell ref="CG14:CH14"/>
    <mergeCell ref="CG15:CH15"/>
    <mergeCell ref="CJ15:CQ15"/>
    <mergeCell ref="BO15:BP15"/>
    <mergeCell ref="BR15:BV15"/>
    <mergeCell ref="BX15:BY15"/>
    <mergeCell ref="CA15:CE15"/>
    <mergeCell ref="CG13:CH13"/>
    <mergeCell ref="CJ13:CQ13"/>
    <mergeCell ref="P14:Q14"/>
    <mergeCell ref="S14:W14"/>
    <mergeCell ref="Y14:Z14"/>
    <mergeCell ref="AB14:AF14"/>
    <mergeCell ref="AH14:AI14"/>
    <mergeCell ref="AK14:AO14"/>
    <mergeCell ref="AQ14:AR14"/>
    <mergeCell ref="AT14:AX14"/>
    <mergeCell ref="AQ13:AR13"/>
    <mergeCell ref="AT13:AX13"/>
    <mergeCell ref="BO13:BP13"/>
    <mergeCell ref="BR13:BV13"/>
    <mergeCell ref="BX13:BY13"/>
    <mergeCell ref="CA13:CE13"/>
    <mergeCell ref="P13:Q13"/>
    <mergeCell ref="S13:W13"/>
    <mergeCell ref="AB13:AF13"/>
    <mergeCell ref="AH13:AI13"/>
    <mergeCell ref="AK13:AO13"/>
    <mergeCell ref="CJ14:CQ14"/>
    <mergeCell ref="BO14:BP14"/>
    <mergeCell ref="BR14:BV14"/>
    <mergeCell ref="CJ12:CQ12"/>
    <mergeCell ref="CG11:CH11"/>
    <mergeCell ref="CJ11:CQ11"/>
    <mergeCell ref="P12:Q12"/>
    <mergeCell ref="S12:W12"/>
    <mergeCell ref="Y12:Z12"/>
    <mergeCell ref="AB12:AF12"/>
    <mergeCell ref="AH12:AI12"/>
    <mergeCell ref="AK12:AO12"/>
    <mergeCell ref="AQ12:AR12"/>
    <mergeCell ref="AT12:AX12"/>
    <mergeCell ref="AQ11:AR11"/>
    <mergeCell ref="AT11:AX11"/>
    <mergeCell ref="BO11:BP11"/>
    <mergeCell ref="BR11:BV11"/>
    <mergeCell ref="BX11:BY11"/>
    <mergeCell ref="CA11:CE11"/>
    <mergeCell ref="BO12:BP12"/>
    <mergeCell ref="BR12:BV12"/>
    <mergeCell ref="BX12:BY12"/>
    <mergeCell ref="CA12:CE12"/>
    <mergeCell ref="CG12:CH12"/>
    <mergeCell ref="CG10:CH10"/>
    <mergeCell ref="CJ10:CQ10"/>
    <mergeCell ref="P11:Q11"/>
    <mergeCell ref="S11:W11"/>
    <mergeCell ref="Y11:Z11"/>
    <mergeCell ref="AB11:AF11"/>
    <mergeCell ref="AH11:AI11"/>
    <mergeCell ref="AK11:AO11"/>
    <mergeCell ref="AK10:AO10"/>
    <mergeCell ref="AQ10:AR10"/>
    <mergeCell ref="AT10:AX10"/>
    <mergeCell ref="BG10:BI10"/>
    <mergeCell ref="BO10:BP10"/>
    <mergeCell ref="BR10:BV10"/>
    <mergeCell ref="P10:Q10"/>
    <mergeCell ref="S10:W10"/>
    <mergeCell ref="Y10:Z10"/>
    <mergeCell ref="AB10:AF10"/>
    <mergeCell ref="AH10:AI10"/>
    <mergeCell ref="BL8:BN8"/>
    <mergeCell ref="BO8:BW9"/>
    <mergeCell ref="BX8:CF9"/>
    <mergeCell ref="BX10:BY10"/>
    <mergeCell ref="CA10:CE10"/>
    <mergeCell ref="BX5:CG5"/>
    <mergeCell ref="B7:O7"/>
    <mergeCell ref="P7:AY7"/>
    <mergeCell ref="BA7:BN7"/>
    <mergeCell ref="BO7:CQ7"/>
    <mergeCell ref="B8:C8"/>
    <mergeCell ref="E8:F8"/>
    <mergeCell ref="G8:L8"/>
    <mergeCell ref="M8:O8"/>
    <mergeCell ref="P8:X9"/>
    <mergeCell ref="CG8:CR8"/>
    <mergeCell ref="AH9:AP9"/>
    <mergeCell ref="AQ9:AY9"/>
    <mergeCell ref="Y8:AG9"/>
    <mergeCell ref="AH8:AP8"/>
    <mergeCell ref="AQ8:AY8"/>
    <mergeCell ref="BA8:BB8"/>
    <mergeCell ref="BD8:BE8"/>
    <mergeCell ref="BF8:BK8"/>
    <mergeCell ref="AD4:AJ4"/>
    <mergeCell ref="AL4:AP4"/>
    <mergeCell ref="BX4:CG4"/>
    <mergeCell ref="CN4:CR4"/>
    <mergeCell ref="B1:AD1"/>
    <mergeCell ref="AK1:AM1"/>
    <mergeCell ref="AN1:BR1"/>
    <mergeCell ref="BX1:CG1"/>
    <mergeCell ref="CI1:CR1"/>
    <mergeCell ref="BY2:CB2"/>
    <mergeCell ref="CD2:CG2"/>
    <mergeCell ref="CI2:CR3"/>
    <mergeCell ref="J3:L3"/>
    <mergeCell ref="N3:Q3"/>
    <mergeCell ref="BJ4:BU4"/>
    <mergeCell ref="J4:Y4"/>
    <mergeCell ref="S3:AJ3"/>
    <mergeCell ref="AQ4:BC4"/>
    <mergeCell ref="G33:I34"/>
    <mergeCell ref="G35:I36"/>
    <mergeCell ref="G37:I38"/>
    <mergeCell ref="G39:I40"/>
    <mergeCell ref="G41:I42"/>
    <mergeCell ref="G43:I44"/>
    <mergeCell ref="G45:I46"/>
    <mergeCell ref="D4:H4"/>
    <mergeCell ref="H10:J10"/>
    <mergeCell ref="H19:J19"/>
    <mergeCell ref="H22:J22"/>
    <mergeCell ref="H28:M28"/>
    <mergeCell ref="J29:K30"/>
    <mergeCell ref="L29:AA29"/>
    <mergeCell ref="L30:S30"/>
    <mergeCell ref="T30:AA30"/>
    <mergeCell ref="L36:S36"/>
    <mergeCell ref="T36:Z36"/>
    <mergeCell ref="J45:K46"/>
    <mergeCell ref="L45:S45"/>
    <mergeCell ref="T45:AA45"/>
    <mergeCell ref="J43:K44"/>
    <mergeCell ref="L43:S43"/>
    <mergeCell ref="Y13:Z13"/>
  </mergeCells>
  <phoneticPr fontId="3"/>
  <conditionalFormatting sqref="CI44">
    <cfRule type="expression" dxfId="5" priority="3">
      <formula>$BI$44="×"</formula>
    </cfRule>
  </conditionalFormatting>
  <conditionalFormatting sqref="CI44:CP45">
    <cfRule type="expression" dxfId="4" priority="2">
      <formula>$CA$44="×"</formula>
    </cfRule>
  </conditionalFormatting>
  <conditionalFormatting sqref="BQ44">
    <cfRule type="expression" dxfId="3" priority="1">
      <formula>$BI$44="×"</formula>
    </cfRule>
  </conditionalFormatting>
  <dataValidations count="7">
    <dataValidation type="list" allowBlank="1" showInputMessage="1" showErrorMessage="1" sqref="CC2">
      <formula1>"〇"</formula1>
    </dataValidation>
    <dataValidation type="list" showInputMessage="1" showErrorMessage="1" sqref="BX2">
      <formula1>"〇,　,"</formula1>
    </dataValidation>
    <dataValidation type="list" allowBlank="1" showInputMessage="1" showErrorMessage="1" sqref="BI44:BJ45 CA44">
      <formula1>回答</formula1>
    </dataValidation>
    <dataValidation type="list" allowBlank="1" showInputMessage="1" showErrorMessage="1" sqref="AJ32:AP32 AJ34:AP34 AJ36:AP36 AJ38:AP38 AJ40:AP40 AJ42:AP42 AJ44:AP44 AJ46:AP46 L38 AJ50 L50 L48 L46 L44 L42 L40 L34 L36 AJ48:AP48 L32">
      <formula1>基礎額</formula1>
    </dataValidation>
    <dataValidation type="list" allowBlank="1" showInputMessage="1" showErrorMessage="1" sqref="G37 G31 G33 G35">
      <formula1>有無</formula1>
    </dataValidation>
    <dataValidation type="list" allowBlank="1" showInputMessage="1" showErrorMessage="1" sqref="J31:J49 K31:K48 AZ31:AZ48">
      <formula1>月数</formula1>
    </dataValidation>
    <dataValidation type="textLength" allowBlank="1" showInputMessage="1" showErrorMessage="1" sqref="CY38:DL39 CN4 BA9:BK9 CZ35:DM35 DK34:DM34 B9:L9">
      <formula1>0</formula1>
      <formula2>1</formula2>
    </dataValidation>
  </dataValidations>
  <printOptions horizontalCentered="1" verticalCentered="1"/>
  <pageMargins left="0" right="3.937007874015748E-2" top="0.39370078740157483" bottom="0.51181102362204722" header="0.31496062992125984" footer="0.31496062992125984"/>
  <pageSetup paperSize="8" scale="93" orientation="landscape" r:id="rId1"/>
  <headerFooter alignWithMargins="0">
    <oddHeader>&amp;L＜労災＞</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DS57"/>
  <sheetViews>
    <sheetView showZeros="0" view="pageLayout" topLeftCell="A22" zoomScaleNormal="100" workbookViewId="0">
      <selection activeCell="B30" sqref="B30"/>
    </sheetView>
  </sheetViews>
  <sheetFormatPr defaultRowHeight="11.25"/>
  <cols>
    <col min="1" max="1" width="2.5" style="4" customWidth="1"/>
    <col min="2" max="12" width="2.125" style="4" customWidth="1"/>
    <col min="13" max="13" width="2.5" style="4" customWidth="1"/>
    <col min="14" max="51" width="2.125" style="4" customWidth="1"/>
    <col min="52" max="59" width="2.25" style="4" customWidth="1"/>
    <col min="60" max="63" width="2.125" style="4" customWidth="1"/>
    <col min="64" max="64" width="2.5" style="4" customWidth="1"/>
    <col min="65" max="123" width="2.125" style="4" customWidth="1"/>
    <col min="124" max="125" width="2.25" style="4" customWidth="1"/>
    <col min="126" max="16384" width="9" style="4"/>
  </cols>
  <sheetData>
    <row r="1" spans="1:123" s="2" customFormat="1" ht="25.5" customHeight="1">
      <c r="A1" s="1"/>
      <c r="B1" s="233" t="s">
        <v>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F1" s="88"/>
      <c r="AG1" s="88"/>
      <c r="AI1" s="88" t="s">
        <v>1</v>
      </c>
      <c r="AJ1" s="89" t="s">
        <v>106</v>
      </c>
      <c r="AK1" s="234" t="s">
        <v>2</v>
      </c>
      <c r="AL1" s="234"/>
      <c r="AM1" s="234"/>
      <c r="AN1" s="235" t="s">
        <v>3</v>
      </c>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U1" s="35"/>
      <c r="BV1" s="35"/>
      <c r="BW1" s="35"/>
      <c r="BX1" s="236" t="s">
        <v>70</v>
      </c>
      <c r="BY1" s="237"/>
      <c r="BZ1" s="237"/>
      <c r="CA1" s="237"/>
      <c r="CB1" s="237"/>
      <c r="CC1" s="237"/>
      <c r="CD1" s="237"/>
      <c r="CE1" s="237"/>
      <c r="CF1" s="237"/>
      <c r="CG1" s="238"/>
      <c r="CI1" s="239" t="s">
        <v>94</v>
      </c>
      <c r="CJ1" s="240"/>
      <c r="CK1" s="240"/>
      <c r="CL1" s="240"/>
      <c r="CM1" s="240"/>
      <c r="CN1" s="240"/>
      <c r="CO1" s="240"/>
      <c r="CP1" s="240"/>
      <c r="CQ1" s="240"/>
      <c r="CR1" s="241"/>
    </row>
    <row r="2" spans="1:123" s="2" customFormat="1" ht="15" customHeight="1">
      <c r="A2" s="1"/>
      <c r="B2" s="34"/>
      <c r="C2" s="34"/>
      <c r="D2" s="34"/>
      <c r="Q2" s="35"/>
      <c r="R2" s="35"/>
      <c r="S2" s="35"/>
      <c r="T2" s="35"/>
      <c r="U2" s="35"/>
      <c r="V2" s="35"/>
      <c r="W2" s="35"/>
      <c r="X2" s="35"/>
      <c r="Y2" s="38"/>
      <c r="Z2" s="36"/>
      <c r="AA2" s="36"/>
      <c r="AB2" s="36"/>
      <c r="AC2" s="36"/>
      <c r="AD2" s="38"/>
      <c r="BX2" s="92" t="s">
        <v>97</v>
      </c>
      <c r="BY2" s="242" t="s">
        <v>95</v>
      </c>
      <c r="BZ2" s="242"/>
      <c r="CA2" s="242"/>
      <c r="CB2" s="242"/>
      <c r="CC2" s="92"/>
      <c r="CD2" s="242" t="s">
        <v>96</v>
      </c>
      <c r="CE2" s="242"/>
      <c r="CF2" s="242"/>
      <c r="CG2" s="243"/>
      <c r="CI2" s="244"/>
      <c r="CJ2" s="191"/>
      <c r="CK2" s="191"/>
      <c r="CL2" s="191"/>
      <c r="CM2" s="191"/>
      <c r="CN2" s="191"/>
      <c r="CO2" s="191"/>
      <c r="CP2" s="191"/>
      <c r="CQ2" s="191"/>
      <c r="CR2" s="245"/>
      <c r="CS2" s="35"/>
      <c r="CT2" s="35"/>
      <c r="CW2" s="121"/>
    </row>
    <row r="3" spans="1:123" ht="21.2" customHeight="1">
      <c r="A3" s="3"/>
      <c r="C3" s="45" t="s">
        <v>69</v>
      </c>
      <c r="D3" s="44" t="s">
        <v>18</v>
      </c>
      <c r="F3" s="44"/>
      <c r="G3" s="44"/>
      <c r="H3" s="44"/>
      <c r="I3" s="122" t="s">
        <v>54</v>
      </c>
      <c r="J3" s="248" t="s">
        <v>81</v>
      </c>
      <c r="K3" s="248"/>
      <c r="L3" s="248"/>
      <c r="M3" s="103" t="s">
        <v>55</v>
      </c>
      <c r="N3" s="248" t="s">
        <v>82</v>
      </c>
      <c r="O3" s="248"/>
      <c r="P3" s="248"/>
      <c r="Q3" s="248"/>
      <c r="R3" s="79"/>
      <c r="S3" s="251" t="s">
        <v>83</v>
      </c>
      <c r="T3" s="251"/>
      <c r="U3" s="251"/>
      <c r="V3" s="251"/>
      <c r="W3" s="251"/>
      <c r="X3" s="251"/>
      <c r="Y3" s="251"/>
      <c r="Z3" s="251"/>
      <c r="AA3" s="251"/>
      <c r="AB3" s="251"/>
      <c r="AC3" s="251"/>
      <c r="AD3" s="251"/>
      <c r="AE3" s="251"/>
      <c r="AF3" s="251"/>
      <c r="AG3" s="251"/>
      <c r="AH3" s="251"/>
      <c r="AK3" s="38" t="s">
        <v>69</v>
      </c>
      <c r="AL3" s="19"/>
      <c r="AM3" s="19"/>
      <c r="AN3" s="19"/>
      <c r="AO3" s="19"/>
      <c r="AP3" s="19"/>
      <c r="AQ3" s="19"/>
      <c r="BW3" s="86"/>
      <c r="CI3" s="246"/>
      <c r="CJ3" s="194"/>
      <c r="CK3" s="194"/>
      <c r="CL3" s="194"/>
      <c r="CM3" s="194"/>
      <c r="CN3" s="194"/>
      <c r="CO3" s="194"/>
      <c r="CP3" s="194"/>
      <c r="CQ3" s="194"/>
      <c r="CR3" s="247"/>
    </row>
    <row r="4" spans="1:123" ht="20.25" customHeight="1">
      <c r="A4" s="3"/>
      <c r="D4" s="196" t="s">
        <v>9</v>
      </c>
      <c r="E4" s="196"/>
      <c r="F4" s="196"/>
      <c r="G4" s="196"/>
      <c r="H4" s="196"/>
      <c r="I4" s="44"/>
      <c r="J4" s="250" t="s">
        <v>91</v>
      </c>
      <c r="K4" s="250"/>
      <c r="L4" s="250"/>
      <c r="M4" s="250"/>
      <c r="N4" s="250"/>
      <c r="O4" s="250"/>
      <c r="P4" s="250"/>
      <c r="Q4" s="250"/>
      <c r="R4" s="250"/>
      <c r="S4" s="250"/>
      <c r="T4" s="250"/>
      <c r="U4" s="250"/>
      <c r="V4" s="250"/>
      <c r="W4" s="250"/>
      <c r="X4" s="250"/>
      <c r="Y4" s="250"/>
      <c r="Z4" s="250"/>
      <c r="AB4" s="44" t="s">
        <v>10</v>
      </c>
      <c r="AC4" s="44"/>
      <c r="AD4" s="399" t="s">
        <v>84</v>
      </c>
      <c r="AE4" s="399"/>
      <c r="AF4" s="399"/>
      <c r="AG4" s="399"/>
      <c r="AH4" s="399"/>
      <c r="AI4" s="399"/>
      <c r="AJ4" s="399"/>
      <c r="AK4" s="38" t="s">
        <v>69</v>
      </c>
      <c r="AL4" s="227" t="s">
        <v>19</v>
      </c>
      <c r="AM4" s="227"/>
      <c r="AN4" s="227"/>
      <c r="AO4" s="227"/>
      <c r="AP4" s="227"/>
      <c r="AQ4" s="468" t="s">
        <v>85</v>
      </c>
      <c r="AR4" s="468"/>
      <c r="AS4" s="468"/>
      <c r="AT4" s="468"/>
      <c r="AU4" s="468"/>
      <c r="AV4" s="468"/>
      <c r="AW4" s="468"/>
      <c r="AX4" s="468"/>
      <c r="AY4" s="468"/>
      <c r="AZ4" s="468"/>
      <c r="BA4" s="468"/>
      <c r="BB4" s="468"/>
      <c r="BC4" s="468"/>
      <c r="BE4" s="44" t="s">
        <v>75</v>
      </c>
      <c r="BF4" s="44"/>
      <c r="BG4" s="44"/>
      <c r="BH4" s="44"/>
      <c r="BI4" s="44"/>
      <c r="BJ4" s="468" t="s">
        <v>85</v>
      </c>
      <c r="BK4" s="468"/>
      <c r="BL4" s="468"/>
      <c r="BM4" s="468"/>
      <c r="BN4" s="468"/>
      <c r="BO4" s="468"/>
      <c r="BP4" s="468"/>
      <c r="BQ4" s="468"/>
      <c r="BR4" s="468"/>
      <c r="BS4" s="468"/>
      <c r="BT4" s="468"/>
      <c r="BU4" s="468"/>
      <c r="BX4" s="228" t="s">
        <v>107</v>
      </c>
      <c r="BY4" s="229"/>
      <c r="BZ4" s="229"/>
      <c r="CA4" s="229"/>
      <c r="CB4" s="229"/>
      <c r="CC4" s="229"/>
      <c r="CD4" s="229"/>
      <c r="CE4" s="229"/>
      <c r="CF4" s="229"/>
      <c r="CG4" s="230"/>
      <c r="CI4" s="26" t="s">
        <v>71</v>
      </c>
      <c r="CJ4" s="26"/>
      <c r="CK4" s="22"/>
      <c r="CL4" s="6"/>
      <c r="CM4" s="92"/>
      <c r="CN4" s="231"/>
      <c r="CO4" s="231"/>
      <c r="CP4" s="231"/>
      <c r="CQ4" s="231"/>
      <c r="CR4" s="232"/>
    </row>
    <row r="5" spans="1:123" ht="15" customHeight="1">
      <c r="A5" s="16"/>
      <c r="B5" s="16"/>
      <c r="C5" s="16"/>
      <c r="D5" s="16"/>
      <c r="E5" s="16"/>
      <c r="F5" s="16"/>
      <c r="G5" s="16"/>
      <c r="H5" s="16"/>
      <c r="BX5" s="464" t="s">
        <v>35</v>
      </c>
      <c r="BY5" s="465"/>
      <c r="BZ5" s="465"/>
      <c r="CA5" s="465"/>
      <c r="CB5" s="465"/>
      <c r="CC5" s="465"/>
      <c r="CD5" s="465"/>
      <c r="CE5" s="465"/>
      <c r="CF5" s="465"/>
      <c r="CG5" s="466"/>
      <c r="CH5" s="41"/>
      <c r="CI5" s="41"/>
      <c r="CJ5" s="41"/>
      <c r="CK5" s="41"/>
      <c r="CL5" s="41"/>
      <c r="CM5" s="41"/>
      <c r="CN5" s="41"/>
      <c r="CO5" s="41"/>
      <c r="CP5" s="41"/>
      <c r="CQ5" s="41"/>
      <c r="CR5" s="41"/>
      <c r="CS5" s="41"/>
    </row>
    <row r="6" spans="1:123" ht="20.25" customHeight="1">
      <c r="A6" s="3"/>
      <c r="B6" s="93" t="s">
        <v>105</v>
      </c>
      <c r="C6" s="93"/>
      <c r="D6" s="93"/>
      <c r="E6" s="93"/>
      <c r="F6" s="93"/>
      <c r="G6" s="93"/>
      <c r="H6" s="93"/>
      <c r="I6" s="39"/>
      <c r="J6" s="39"/>
      <c r="K6" s="39"/>
      <c r="L6" s="39"/>
      <c r="M6" s="39"/>
      <c r="N6" s="39"/>
      <c r="O6" s="39"/>
      <c r="P6" s="39"/>
      <c r="Q6" s="39"/>
      <c r="R6" s="39"/>
      <c r="S6" s="39"/>
      <c r="T6" s="39"/>
      <c r="U6" s="39"/>
      <c r="V6" s="39"/>
      <c r="W6" s="39"/>
      <c r="X6" s="39"/>
      <c r="Y6" s="16"/>
      <c r="Z6" s="16"/>
      <c r="AA6" s="16"/>
      <c r="AB6" s="16"/>
      <c r="AC6" s="16"/>
      <c r="AD6" s="16"/>
      <c r="AE6" s="16"/>
      <c r="AF6" s="16"/>
      <c r="AG6" s="16"/>
      <c r="BA6" s="144"/>
      <c r="BB6" s="144"/>
      <c r="BC6" s="144"/>
      <c r="BD6" s="144"/>
      <c r="BE6" s="144"/>
      <c r="BF6" s="144"/>
      <c r="BG6" s="144"/>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41"/>
      <c r="CH6" s="41"/>
      <c r="CI6" s="16"/>
      <c r="CJ6" s="16"/>
      <c r="CK6" s="16"/>
      <c r="CL6" s="41"/>
      <c r="CM6" s="41"/>
      <c r="CN6" s="41"/>
      <c r="CO6" s="41"/>
      <c r="CP6" s="41"/>
      <c r="CQ6" s="41"/>
      <c r="CR6" s="41"/>
      <c r="CS6" s="41"/>
    </row>
    <row r="7" spans="1:123" ht="13.7" customHeight="1">
      <c r="A7" s="3"/>
      <c r="B7" s="256" t="s">
        <v>67</v>
      </c>
      <c r="C7" s="257"/>
      <c r="D7" s="257"/>
      <c r="E7" s="257"/>
      <c r="F7" s="257"/>
      <c r="G7" s="257"/>
      <c r="H7" s="257"/>
      <c r="I7" s="257"/>
      <c r="J7" s="257"/>
      <c r="K7" s="257"/>
      <c r="L7" s="257"/>
      <c r="M7" s="257"/>
      <c r="N7" s="257"/>
      <c r="O7" s="258"/>
      <c r="P7" s="207" t="s">
        <v>20</v>
      </c>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60"/>
      <c r="AZ7" s="46"/>
      <c r="BA7" s="261"/>
      <c r="BB7" s="261"/>
      <c r="BC7" s="261"/>
      <c r="BD7" s="261"/>
      <c r="BE7" s="261"/>
      <c r="BF7" s="261"/>
      <c r="BG7" s="261"/>
      <c r="BH7" s="261"/>
      <c r="BI7" s="261"/>
      <c r="BJ7" s="261"/>
      <c r="BK7" s="261"/>
      <c r="BL7" s="261"/>
      <c r="BM7" s="261"/>
      <c r="BN7" s="261"/>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16"/>
      <c r="DS7" s="47"/>
    </row>
    <row r="8" spans="1:123" ht="13.7" customHeight="1">
      <c r="A8" s="3"/>
      <c r="B8" s="262" t="s">
        <v>4</v>
      </c>
      <c r="C8" s="263"/>
      <c r="D8" s="37" t="s">
        <v>5</v>
      </c>
      <c r="E8" s="263" t="s">
        <v>6</v>
      </c>
      <c r="F8" s="263"/>
      <c r="G8" s="263" t="s">
        <v>7</v>
      </c>
      <c r="H8" s="263"/>
      <c r="I8" s="263"/>
      <c r="J8" s="263"/>
      <c r="K8" s="263"/>
      <c r="L8" s="263"/>
      <c r="M8" s="263" t="s">
        <v>8</v>
      </c>
      <c r="N8" s="263"/>
      <c r="O8" s="264"/>
      <c r="P8" s="265" t="s">
        <v>36</v>
      </c>
      <c r="Q8" s="266"/>
      <c r="R8" s="266"/>
      <c r="S8" s="266"/>
      <c r="T8" s="266"/>
      <c r="U8" s="266"/>
      <c r="V8" s="266"/>
      <c r="W8" s="266"/>
      <c r="X8" s="267"/>
      <c r="Y8" s="275" t="s">
        <v>92</v>
      </c>
      <c r="Z8" s="276"/>
      <c r="AA8" s="276"/>
      <c r="AB8" s="276"/>
      <c r="AC8" s="276"/>
      <c r="AD8" s="276"/>
      <c r="AE8" s="276"/>
      <c r="AF8" s="276"/>
      <c r="AG8" s="277"/>
      <c r="AH8" s="281" t="s">
        <v>38</v>
      </c>
      <c r="AI8" s="266"/>
      <c r="AJ8" s="266"/>
      <c r="AK8" s="266"/>
      <c r="AL8" s="266"/>
      <c r="AM8" s="266"/>
      <c r="AN8" s="266"/>
      <c r="AO8" s="266"/>
      <c r="AP8" s="267"/>
      <c r="AQ8" s="266" t="s">
        <v>39</v>
      </c>
      <c r="AR8" s="266"/>
      <c r="AS8" s="266"/>
      <c r="AT8" s="266"/>
      <c r="AU8" s="266"/>
      <c r="AV8" s="266"/>
      <c r="AW8" s="266"/>
      <c r="AX8" s="266"/>
      <c r="AY8" s="282"/>
      <c r="AZ8" s="48"/>
      <c r="BA8" s="252"/>
      <c r="BB8" s="252"/>
      <c r="BC8" s="145"/>
      <c r="BD8" s="252"/>
      <c r="BE8" s="252"/>
      <c r="BF8" s="252"/>
      <c r="BG8" s="252"/>
      <c r="BH8" s="252"/>
      <c r="BI8" s="252"/>
      <c r="BJ8" s="252"/>
      <c r="BK8" s="252"/>
      <c r="BL8" s="252"/>
      <c r="BM8" s="252"/>
      <c r="BN8" s="252"/>
      <c r="BO8" s="253"/>
      <c r="BP8" s="253"/>
      <c r="BQ8" s="253"/>
      <c r="BR8" s="253"/>
      <c r="BS8" s="253"/>
      <c r="BT8" s="253"/>
      <c r="BU8" s="253"/>
      <c r="BV8" s="253"/>
      <c r="BW8" s="253"/>
      <c r="BX8" s="254"/>
      <c r="BY8" s="254"/>
      <c r="BZ8" s="254"/>
      <c r="CA8" s="254"/>
      <c r="CB8" s="254"/>
      <c r="CC8" s="254"/>
      <c r="CD8" s="254"/>
      <c r="CE8" s="254"/>
      <c r="CF8" s="254"/>
      <c r="CG8" s="253"/>
      <c r="CH8" s="253"/>
      <c r="CI8" s="253"/>
      <c r="CJ8" s="253"/>
      <c r="CK8" s="253"/>
      <c r="CL8" s="253"/>
      <c r="CM8" s="253"/>
      <c r="CN8" s="253"/>
      <c r="CO8" s="253"/>
      <c r="CP8" s="253"/>
      <c r="CQ8" s="253"/>
      <c r="CR8" s="253"/>
      <c r="DS8" s="49"/>
    </row>
    <row r="9" spans="1:123" ht="26.45" customHeight="1">
      <c r="A9" s="3"/>
      <c r="B9" s="109" t="s">
        <v>11</v>
      </c>
      <c r="C9" s="108" t="s">
        <v>12</v>
      </c>
      <c r="D9" s="108" t="s">
        <v>33</v>
      </c>
      <c r="E9" s="108" t="s">
        <v>11</v>
      </c>
      <c r="F9" s="108" t="s">
        <v>34</v>
      </c>
      <c r="G9" s="108" t="s">
        <v>13</v>
      </c>
      <c r="H9" s="108" t="s">
        <v>14</v>
      </c>
      <c r="I9" s="108" t="s">
        <v>15</v>
      </c>
      <c r="J9" s="108" t="s">
        <v>16</v>
      </c>
      <c r="K9" s="108" t="s">
        <v>16</v>
      </c>
      <c r="L9" s="108" t="s">
        <v>17</v>
      </c>
      <c r="M9" s="110"/>
      <c r="N9" s="111"/>
      <c r="O9" s="112"/>
      <c r="P9" s="268"/>
      <c r="Q9" s="269"/>
      <c r="R9" s="269"/>
      <c r="S9" s="269"/>
      <c r="T9" s="269"/>
      <c r="U9" s="269"/>
      <c r="V9" s="269"/>
      <c r="W9" s="269"/>
      <c r="X9" s="270"/>
      <c r="Y9" s="278"/>
      <c r="Z9" s="279"/>
      <c r="AA9" s="279"/>
      <c r="AB9" s="279"/>
      <c r="AC9" s="279"/>
      <c r="AD9" s="279"/>
      <c r="AE9" s="279"/>
      <c r="AF9" s="279"/>
      <c r="AG9" s="280"/>
      <c r="AH9" s="271" t="s">
        <v>40</v>
      </c>
      <c r="AI9" s="272"/>
      <c r="AJ9" s="272"/>
      <c r="AK9" s="272"/>
      <c r="AL9" s="272"/>
      <c r="AM9" s="272"/>
      <c r="AN9" s="272"/>
      <c r="AO9" s="272"/>
      <c r="AP9" s="273"/>
      <c r="AQ9" s="271" t="s">
        <v>41</v>
      </c>
      <c r="AR9" s="272"/>
      <c r="AS9" s="272"/>
      <c r="AT9" s="272"/>
      <c r="AU9" s="272"/>
      <c r="AV9" s="272"/>
      <c r="AW9" s="272"/>
      <c r="AX9" s="272"/>
      <c r="AY9" s="274"/>
      <c r="AZ9" s="102"/>
      <c r="BA9" s="153"/>
      <c r="BB9" s="153"/>
      <c r="BC9" s="153"/>
      <c r="BD9" s="153"/>
      <c r="BE9" s="153"/>
      <c r="BF9" s="153"/>
      <c r="BG9" s="153"/>
      <c r="BH9" s="153"/>
      <c r="BI9" s="153"/>
      <c r="BJ9" s="153"/>
      <c r="BK9" s="153"/>
      <c r="BL9" s="152"/>
      <c r="BM9" s="152"/>
      <c r="BN9" s="152"/>
      <c r="BO9" s="253"/>
      <c r="BP9" s="253"/>
      <c r="BQ9" s="253"/>
      <c r="BR9" s="253"/>
      <c r="BS9" s="253"/>
      <c r="BT9" s="253"/>
      <c r="BU9" s="253"/>
      <c r="BV9" s="253"/>
      <c r="BW9" s="253"/>
      <c r="BX9" s="254"/>
      <c r="BY9" s="254"/>
      <c r="BZ9" s="254"/>
      <c r="CA9" s="254"/>
      <c r="CB9" s="254"/>
      <c r="CC9" s="254"/>
      <c r="CD9" s="254"/>
      <c r="CE9" s="254"/>
      <c r="CF9" s="254"/>
      <c r="CG9" s="155"/>
      <c r="CH9" s="146"/>
      <c r="CI9" s="146"/>
      <c r="CJ9" s="146"/>
      <c r="CK9" s="146"/>
      <c r="CL9" s="146"/>
      <c r="CM9" s="146"/>
      <c r="CN9" s="146"/>
      <c r="CO9" s="146"/>
      <c r="CP9" s="146"/>
      <c r="CQ9" s="146"/>
      <c r="CR9" s="16"/>
      <c r="DS9" s="50"/>
    </row>
    <row r="10" spans="1:123" ht="22.7" customHeight="1">
      <c r="A10" s="3"/>
      <c r="H10" s="197" t="s">
        <v>1</v>
      </c>
      <c r="I10" s="198"/>
      <c r="J10" s="198"/>
      <c r="K10" s="107">
        <v>6</v>
      </c>
      <c r="L10" s="43" t="s">
        <v>21</v>
      </c>
      <c r="M10" s="43">
        <v>4</v>
      </c>
      <c r="N10" s="78" t="s">
        <v>22</v>
      </c>
      <c r="O10" s="43"/>
      <c r="P10" s="284">
        <v>1</v>
      </c>
      <c r="Q10" s="285"/>
      <c r="R10" s="55" t="s">
        <v>23</v>
      </c>
      <c r="S10" s="224">
        <v>10256</v>
      </c>
      <c r="T10" s="225"/>
      <c r="U10" s="225"/>
      <c r="V10" s="225"/>
      <c r="W10" s="225"/>
      <c r="X10" s="9" t="s">
        <v>24</v>
      </c>
      <c r="Y10" s="224">
        <v>1</v>
      </c>
      <c r="Z10" s="225"/>
      <c r="AA10" s="10" t="s">
        <v>23</v>
      </c>
      <c r="AB10" s="224">
        <v>200</v>
      </c>
      <c r="AC10" s="225"/>
      <c r="AD10" s="225"/>
      <c r="AE10" s="225"/>
      <c r="AF10" s="225"/>
      <c r="AG10" s="10" t="s">
        <v>24</v>
      </c>
      <c r="AH10" s="224"/>
      <c r="AI10" s="225"/>
      <c r="AJ10" s="10" t="s">
        <v>23</v>
      </c>
      <c r="AK10" s="224">
        <v>3000</v>
      </c>
      <c r="AL10" s="225"/>
      <c r="AM10" s="225"/>
      <c r="AN10" s="225"/>
      <c r="AO10" s="225"/>
      <c r="AP10" s="54" t="s">
        <v>24</v>
      </c>
      <c r="AQ10" s="286">
        <f>P10+Y10+AH10</f>
        <v>2</v>
      </c>
      <c r="AR10" s="200"/>
      <c r="AS10" s="58" t="s">
        <v>23</v>
      </c>
      <c r="AT10" s="286">
        <f>S10+AB10+AK10</f>
        <v>13456</v>
      </c>
      <c r="AU10" s="200"/>
      <c r="AV10" s="200"/>
      <c r="AW10" s="200"/>
      <c r="AX10" s="200"/>
      <c r="AY10" s="80" t="s">
        <v>24</v>
      </c>
      <c r="AZ10" s="29"/>
      <c r="BA10" s="16"/>
      <c r="BB10" s="16"/>
      <c r="BC10" s="16"/>
      <c r="BD10" s="16"/>
      <c r="BE10" s="16"/>
      <c r="BF10" s="16"/>
      <c r="BG10" s="283"/>
      <c r="BH10" s="283"/>
      <c r="BI10" s="283"/>
      <c r="BJ10" s="152"/>
      <c r="BK10" s="16"/>
      <c r="BL10" s="16"/>
      <c r="BM10" s="154"/>
      <c r="BN10" s="16"/>
      <c r="BO10" s="255"/>
      <c r="BP10" s="255"/>
      <c r="BQ10" s="29"/>
      <c r="BR10" s="255"/>
      <c r="BS10" s="255"/>
      <c r="BT10" s="255"/>
      <c r="BU10" s="255"/>
      <c r="BV10" s="255"/>
      <c r="BW10" s="29"/>
      <c r="BX10" s="255"/>
      <c r="BY10" s="255"/>
      <c r="BZ10" s="29"/>
      <c r="CA10" s="255"/>
      <c r="CB10" s="255"/>
      <c r="CC10" s="255"/>
      <c r="CD10" s="255"/>
      <c r="CE10" s="255"/>
      <c r="CF10" s="29"/>
      <c r="CG10" s="283"/>
      <c r="CH10" s="283"/>
      <c r="CI10" s="29"/>
      <c r="CJ10" s="255"/>
      <c r="CK10" s="255"/>
      <c r="CL10" s="255"/>
      <c r="CM10" s="255"/>
      <c r="CN10" s="255"/>
      <c r="CO10" s="255"/>
      <c r="CP10" s="255"/>
      <c r="CQ10" s="255"/>
      <c r="CR10" s="16"/>
    </row>
    <row r="11" spans="1:123" ht="22.7" customHeight="1">
      <c r="A11" s="3"/>
      <c r="B11" s="462"/>
      <c r="C11" s="462"/>
      <c r="D11" s="462"/>
      <c r="E11" s="462"/>
      <c r="F11" s="462"/>
      <c r="G11" s="462"/>
      <c r="H11" s="115"/>
      <c r="I11" s="51"/>
      <c r="J11" s="51"/>
      <c r="K11" s="51"/>
      <c r="L11" s="51"/>
      <c r="M11" s="51">
        <v>5</v>
      </c>
      <c r="N11" s="52" t="s">
        <v>22</v>
      </c>
      <c r="O11" s="51"/>
      <c r="P11" s="284">
        <v>2</v>
      </c>
      <c r="Q11" s="285"/>
      <c r="R11" s="55" t="s">
        <v>23</v>
      </c>
      <c r="S11" s="224">
        <v>203456</v>
      </c>
      <c r="T11" s="225"/>
      <c r="U11" s="225"/>
      <c r="V11" s="225"/>
      <c r="W11" s="225"/>
      <c r="X11" s="9" t="s">
        <v>24</v>
      </c>
      <c r="Y11" s="224"/>
      <c r="Z11" s="225"/>
      <c r="AA11" s="10" t="s">
        <v>23</v>
      </c>
      <c r="AB11" s="224"/>
      <c r="AC11" s="225"/>
      <c r="AD11" s="225"/>
      <c r="AE11" s="225"/>
      <c r="AF11" s="225"/>
      <c r="AG11" s="10" t="s">
        <v>24</v>
      </c>
      <c r="AH11" s="224"/>
      <c r="AI11" s="225"/>
      <c r="AJ11" s="10" t="s">
        <v>23</v>
      </c>
      <c r="AK11" s="224"/>
      <c r="AL11" s="225"/>
      <c r="AM11" s="225"/>
      <c r="AN11" s="225"/>
      <c r="AO11" s="225"/>
      <c r="AP11" s="54" t="s">
        <v>24</v>
      </c>
      <c r="AQ11" s="286">
        <f t="shared" ref="AQ11:AQ25" si="0">P11+Y11+AH11</f>
        <v>2</v>
      </c>
      <c r="AR11" s="200"/>
      <c r="AS11" s="58" t="s">
        <v>23</v>
      </c>
      <c r="AT11" s="286">
        <f t="shared" ref="AT11:AT25" si="1">S11+AB11+AK11</f>
        <v>203456</v>
      </c>
      <c r="AU11" s="200"/>
      <c r="AV11" s="200"/>
      <c r="AW11" s="200"/>
      <c r="AX11" s="200"/>
      <c r="AY11" s="80" t="s">
        <v>24</v>
      </c>
      <c r="AZ11" s="16"/>
      <c r="BA11" s="469"/>
      <c r="BB11" s="469"/>
      <c r="BC11" s="469"/>
      <c r="BD11" s="469"/>
      <c r="BE11" s="469"/>
      <c r="BF11" s="469"/>
      <c r="BG11" s="16"/>
      <c r="BH11" s="16"/>
      <c r="BI11" s="16"/>
      <c r="BJ11" s="16"/>
      <c r="BK11" s="16"/>
      <c r="BL11" s="16"/>
      <c r="BM11" s="154"/>
      <c r="BN11" s="16"/>
      <c r="BO11" s="255"/>
      <c r="BP11" s="255"/>
      <c r="BQ11" s="29"/>
      <c r="BR11" s="255"/>
      <c r="BS11" s="255"/>
      <c r="BT11" s="255"/>
      <c r="BU11" s="255"/>
      <c r="BV11" s="255"/>
      <c r="BW11" s="16"/>
      <c r="BX11" s="255"/>
      <c r="BY11" s="255"/>
      <c r="BZ11" s="29"/>
      <c r="CA11" s="255"/>
      <c r="CB11" s="255"/>
      <c r="CC11" s="255"/>
      <c r="CD11" s="255"/>
      <c r="CE11" s="255"/>
      <c r="CF11" s="29"/>
      <c r="CG11" s="283"/>
      <c r="CH11" s="283"/>
      <c r="CI11" s="29"/>
      <c r="CJ11" s="255"/>
      <c r="CK11" s="255"/>
      <c r="CL11" s="255"/>
      <c r="CM11" s="255"/>
      <c r="CN11" s="255"/>
      <c r="CO11" s="255"/>
      <c r="CP11" s="255"/>
      <c r="CQ11" s="255"/>
      <c r="CR11" s="16"/>
    </row>
    <row r="12" spans="1:123" ht="22.7" customHeight="1">
      <c r="A12" s="3"/>
      <c r="C12" s="463"/>
      <c r="D12" s="463"/>
      <c r="E12" s="463"/>
      <c r="F12" s="463"/>
      <c r="G12" s="114"/>
      <c r="H12" s="53"/>
      <c r="I12" s="51"/>
      <c r="J12" s="51"/>
      <c r="K12" s="51"/>
      <c r="L12" s="51"/>
      <c r="M12" s="51">
        <v>6</v>
      </c>
      <c r="N12" s="52" t="s">
        <v>22</v>
      </c>
      <c r="O12" s="51"/>
      <c r="P12" s="284">
        <v>1</v>
      </c>
      <c r="Q12" s="285"/>
      <c r="R12" s="55" t="s">
        <v>23</v>
      </c>
      <c r="S12" s="224">
        <v>100000</v>
      </c>
      <c r="T12" s="225"/>
      <c r="U12" s="225"/>
      <c r="V12" s="225"/>
      <c r="W12" s="225"/>
      <c r="X12" s="9" t="s">
        <v>24</v>
      </c>
      <c r="Y12" s="224"/>
      <c r="Z12" s="225"/>
      <c r="AA12" s="10" t="s">
        <v>23</v>
      </c>
      <c r="AB12" s="224"/>
      <c r="AC12" s="225"/>
      <c r="AD12" s="225"/>
      <c r="AE12" s="225"/>
      <c r="AF12" s="225"/>
      <c r="AG12" s="10" t="s">
        <v>24</v>
      </c>
      <c r="AH12" s="224"/>
      <c r="AI12" s="225"/>
      <c r="AJ12" s="10" t="s">
        <v>23</v>
      </c>
      <c r="AK12" s="224"/>
      <c r="AL12" s="225"/>
      <c r="AM12" s="225"/>
      <c r="AN12" s="225"/>
      <c r="AO12" s="225"/>
      <c r="AP12" s="54" t="s">
        <v>24</v>
      </c>
      <c r="AQ12" s="286">
        <f t="shared" si="0"/>
        <v>1</v>
      </c>
      <c r="AR12" s="200"/>
      <c r="AS12" s="58" t="s">
        <v>23</v>
      </c>
      <c r="AT12" s="286">
        <f t="shared" si="1"/>
        <v>100000</v>
      </c>
      <c r="AU12" s="200"/>
      <c r="AV12" s="200"/>
      <c r="AW12" s="200"/>
      <c r="AX12" s="200"/>
      <c r="AY12" s="80" t="s">
        <v>24</v>
      </c>
      <c r="AZ12" s="16"/>
      <c r="BA12" s="16"/>
      <c r="BB12" s="467"/>
      <c r="BC12" s="467"/>
      <c r="BD12" s="467"/>
      <c r="BE12" s="467"/>
      <c r="BF12" s="16"/>
      <c r="BG12" s="16"/>
      <c r="BH12" s="16"/>
      <c r="BI12" s="16"/>
      <c r="BJ12" s="16"/>
      <c r="BK12" s="16"/>
      <c r="BL12" s="16"/>
      <c r="BM12" s="154"/>
      <c r="BN12" s="16"/>
      <c r="BO12" s="255"/>
      <c r="BP12" s="255"/>
      <c r="BQ12" s="29"/>
      <c r="BR12" s="255"/>
      <c r="BS12" s="255"/>
      <c r="BT12" s="255"/>
      <c r="BU12" s="255"/>
      <c r="BV12" s="255"/>
      <c r="BW12" s="16"/>
      <c r="BX12" s="255"/>
      <c r="BY12" s="255"/>
      <c r="BZ12" s="29"/>
      <c r="CA12" s="255"/>
      <c r="CB12" s="255"/>
      <c r="CC12" s="255"/>
      <c r="CD12" s="255"/>
      <c r="CE12" s="255"/>
      <c r="CF12" s="29"/>
      <c r="CG12" s="283"/>
      <c r="CH12" s="283"/>
      <c r="CI12" s="29"/>
      <c r="CJ12" s="255"/>
      <c r="CK12" s="255"/>
      <c r="CL12" s="255"/>
      <c r="CM12" s="255"/>
      <c r="CN12" s="255"/>
      <c r="CO12" s="255"/>
      <c r="CP12" s="255"/>
      <c r="CQ12" s="255"/>
      <c r="CR12" s="16"/>
    </row>
    <row r="13" spans="1:123" ht="22.7" customHeight="1">
      <c r="A13" s="3"/>
      <c r="H13" s="53"/>
      <c r="I13" s="51"/>
      <c r="J13" s="51"/>
      <c r="K13" s="51"/>
      <c r="L13" s="51"/>
      <c r="M13" s="51">
        <v>7</v>
      </c>
      <c r="N13" s="52" t="s">
        <v>22</v>
      </c>
      <c r="O13" s="51"/>
      <c r="P13" s="284">
        <v>2</v>
      </c>
      <c r="Q13" s="285"/>
      <c r="R13" s="55" t="s">
        <v>23</v>
      </c>
      <c r="S13" s="224">
        <v>543210</v>
      </c>
      <c r="T13" s="225"/>
      <c r="U13" s="225"/>
      <c r="V13" s="225"/>
      <c r="W13" s="225"/>
      <c r="X13" s="9" t="s">
        <v>24</v>
      </c>
      <c r="Y13" s="224"/>
      <c r="Z13" s="225"/>
      <c r="AA13" s="10" t="s">
        <v>23</v>
      </c>
      <c r="AB13" s="224"/>
      <c r="AC13" s="225"/>
      <c r="AD13" s="225"/>
      <c r="AE13" s="225"/>
      <c r="AF13" s="225"/>
      <c r="AG13" s="10" t="s">
        <v>24</v>
      </c>
      <c r="AH13" s="224"/>
      <c r="AI13" s="225"/>
      <c r="AJ13" s="10" t="s">
        <v>23</v>
      </c>
      <c r="AK13" s="224"/>
      <c r="AL13" s="225"/>
      <c r="AM13" s="225"/>
      <c r="AN13" s="225"/>
      <c r="AO13" s="225"/>
      <c r="AP13" s="54" t="s">
        <v>24</v>
      </c>
      <c r="AQ13" s="286">
        <f t="shared" si="0"/>
        <v>2</v>
      </c>
      <c r="AR13" s="200"/>
      <c r="AS13" s="58" t="s">
        <v>23</v>
      </c>
      <c r="AT13" s="286">
        <f t="shared" si="1"/>
        <v>543210</v>
      </c>
      <c r="AU13" s="200"/>
      <c r="AV13" s="200"/>
      <c r="AW13" s="200"/>
      <c r="AX13" s="200"/>
      <c r="AY13" s="80" t="s">
        <v>24</v>
      </c>
      <c r="AZ13" s="16"/>
      <c r="BA13" s="16"/>
      <c r="BB13" s="16"/>
      <c r="BC13" s="16"/>
      <c r="BD13" s="16"/>
      <c r="BE13" s="16"/>
      <c r="BF13" s="16"/>
      <c r="BG13" s="16"/>
      <c r="BH13" s="16"/>
      <c r="BI13" s="16"/>
      <c r="BJ13" s="16"/>
      <c r="BK13" s="16"/>
      <c r="BL13" s="16"/>
      <c r="BM13" s="154"/>
      <c r="BN13" s="16"/>
      <c r="BO13" s="255"/>
      <c r="BP13" s="255"/>
      <c r="BQ13" s="29"/>
      <c r="BR13" s="255"/>
      <c r="BS13" s="255"/>
      <c r="BT13" s="255"/>
      <c r="BU13" s="255"/>
      <c r="BV13" s="255"/>
      <c r="BW13" s="16"/>
      <c r="BX13" s="255"/>
      <c r="BY13" s="255"/>
      <c r="BZ13" s="29"/>
      <c r="CA13" s="255"/>
      <c r="CB13" s="255"/>
      <c r="CC13" s="255"/>
      <c r="CD13" s="255"/>
      <c r="CE13" s="255"/>
      <c r="CF13" s="29"/>
      <c r="CG13" s="283"/>
      <c r="CH13" s="283"/>
      <c r="CI13" s="29"/>
      <c r="CJ13" s="255"/>
      <c r="CK13" s="255"/>
      <c r="CL13" s="255"/>
      <c r="CM13" s="255"/>
      <c r="CN13" s="255"/>
      <c r="CO13" s="255"/>
      <c r="CP13" s="255"/>
      <c r="CQ13" s="255"/>
      <c r="CR13" s="16"/>
    </row>
    <row r="14" spans="1:123" ht="22.7" customHeight="1">
      <c r="A14" s="3"/>
      <c r="H14" s="53"/>
      <c r="I14" s="51"/>
      <c r="J14" s="51"/>
      <c r="K14" s="51"/>
      <c r="L14" s="51"/>
      <c r="M14" s="51">
        <v>8</v>
      </c>
      <c r="N14" s="52" t="s">
        <v>22</v>
      </c>
      <c r="O14" s="51"/>
      <c r="P14" s="284"/>
      <c r="Q14" s="285"/>
      <c r="R14" s="55" t="s">
        <v>23</v>
      </c>
      <c r="S14" s="224"/>
      <c r="T14" s="225"/>
      <c r="U14" s="225"/>
      <c r="V14" s="225"/>
      <c r="W14" s="225"/>
      <c r="X14" s="9" t="s">
        <v>24</v>
      </c>
      <c r="Y14" s="224"/>
      <c r="Z14" s="225"/>
      <c r="AA14" s="10" t="s">
        <v>23</v>
      </c>
      <c r="AB14" s="224"/>
      <c r="AC14" s="225"/>
      <c r="AD14" s="225"/>
      <c r="AE14" s="225"/>
      <c r="AF14" s="225"/>
      <c r="AG14" s="10" t="s">
        <v>24</v>
      </c>
      <c r="AH14" s="224"/>
      <c r="AI14" s="225"/>
      <c r="AJ14" s="10" t="s">
        <v>23</v>
      </c>
      <c r="AK14" s="224"/>
      <c r="AL14" s="225"/>
      <c r="AM14" s="225"/>
      <c r="AN14" s="225"/>
      <c r="AO14" s="225"/>
      <c r="AP14" s="54" t="s">
        <v>24</v>
      </c>
      <c r="AQ14" s="286">
        <f t="shared" si="0"/>
        <v>0</v>
      </c>
      <c r="AR14" s="200"/>
      <c r="AS14" s="58" t="s">
        <v>23</v>
      </c>
      <c r="AT14" s="286">
        <f t="shared" si="1"/>
        <v>0</v>
      </c>
      <c r="AU14" s="200"/>
      <c r="AV14" s="200"/>
      <c r="AW14" s="200"/>
      <c r="AX14" s="200"/>
      <c r="AY14" s="80" t="s">
        <v>24</v>
      </c>
      <c r="AZ14" s="16"/>
      <c r="BA14" s="16"/>
      <c r="BB14" s="16"/>
      <c r="BC14" s="16"/>
      <c r="BD14" s="16"/>
      <c r="BE14" s="16"/>
      <c r="BF14" s="16"/>
      <c r="BG14" s="16"/>
      <c r="BH14" s="16"/>
      <c r="BI14" s="16"/>
      <c r="BJ14" s="16"/>
      <c r="BK14" s="16"/>
      <c r="BL14" s="16"/>
      <c r="BM14" s="154"/>
      <c r="BN14" s="16"/>
      <c r="BO14" s="255"/>
      <c r="BP14" s="255"/>
      <c r="BQ14" s="29"/>
      <c r="BR14" s="255"/>
      <c r="BS14" s="255"/>
      <c r="BT14" s="255"/>
      <c r="BU14" s="255"/>
      <c r="BV14" s="255"/>
      <c r="BW14" s="16"/>
      <c r="BX14" s="255"/>
      <c r="BY14" s="255"/>
      <c r="BZ14" s="29"/>
      <c r="CA14" s="255"/>
      <c r="CB14" s="255"/>
      <c r="CC14" s="255"/>
      <c r="CD14" s="255"/>
      <c r="CE14" s="255"/>
      <c r="CF14" s="29"/>
      <c r="CG14" s="283"/>
      <c r="CH14" s="283"/>
      <c r="CI14" s="29"/>
      <c r="CJ14" s="255"/>
      <c r="CK14" s="255"/>
      <c r="CL14" s="255"/>
      <c r="CM14" s="255"/>
      <c r="CN14" s="255"/>
      <c r="CO14" s="255"/>
      <c r="CP14" s="255"/>
      <c r="CQ14" s="255"/>
      <c r="CR14" s="16"/>
    </row>
    <row r="15" spans="1:123" ht="22.7" customHeight="1">
      <c r="A15" s="3"/>
      <c r="H15" s="53"/>
      <c r="I15" s="51"/>
      <c r="J15" s="51"/>
      <c r="K15" s="51"/>
      <c r="L15" s="51"/>
      <c r="M15" s="51">
        <v>9</v>
      </c>
      <c r="N15" s="52" t="s">
        <v>22</v>
      </c>
      <c r="O15" s="51"/>
      <c r="P15" s="284"/>
      <c r="Q15" s="285"/>
      <c r="R15" s="55" t="s">
        <v>23</v>
      </c>
      <c r="S15" s="224"/>
      <c r="T15" s="225"/>
      <c r="U15" s="225"/>
      <c r="V15" s="225"/>
      <c r="W15" s="225"/>
      <c r="X15" s="9" t="s">
        <v>24</v>
      </c>
      <c r="Y15" s="224"/>
      <c r="Z15" s="225"/>
      <c r="AA15" s="10" t="s">
        <v>23</v>
      </c>
      <c r="AB15" s="224"/>
      <c r="AC15" s="225"/>
      <c r="AD15" s="225"/>
      <c r="AE15" s="225"/>
      <c r="AF15" s="225"/>
      <c r="AG15" s="10" t="s">
        <v>24</v>
      </c>
      <c r="AH15" s="224"/>
      <c r="AI15" s="225"/>
      <c r="AJ15" s="10" t="s">
        <v>23</v>
      </c>
      <c r="AK15" s="224"/>
      <c r="AL15" s="225"/>
      <c r="AM15" s="225"/>
      <c r="AN15" s="225"/>
      <c r="AO15" s="225"/>
      <c r="AP15" s="54" t="s">
        <v>24</v>
      </c>
      <c r="AQ15" s="286">
        <f t="shared" si="0"/>
        <v>0</v>
      </c>
      <c r="AR15" s="200"/>
      <c r="AS15" s="58" t="s">
        <v>23</v>
      </c>
      <c r="AT15" s="286">
        <f t="shared" si="1"/>
        <v>0</v>
      </c>
      <c r="AU15" s="200"/>
      <c r="AV15" s="200"/>
      <c r="AW15" s="200"/>
      <c r="AX15" s="200"/>
      <c r="AY15" s="80" t="s">
        <v>24</v>
      </c>
      <c r="AZ15" s="16"/>
      <c r="BA15" s="16"/>
      <c r="BB15" s="16"/>
      <c r="BC15" s="16"/>
      <c r="BD15" s="16"/>
      <c r="BE15" s="16"/>
      <c r="BF15" s="16"/>
      <c r="BG15" s="16"/>
      <c r="BH15" s="16"/>
      <c r="BI15" s="16"/>
      <c r="BJ15" s="16"/>
      <c r="BK15" s="16"/>
      <c r="BL15" s="16"/>
      <c r="BM15" s="154"/>
      <c r="BN15" s="16"/>
      <c r="BO15" s="255"/>
      <c r="BP15" s="255"/>
      <c r="BQ15" s="29"/>
      <c r="BR15" s="255"/>
      <c r="BS15" s="255"/>
      <c r="BT15" s="255"/>
      <c r="BU15" s="255"/>
      <c r="BV15" s="255"/>
      <c r="BW15" s="16"/>
      <c r="BX15" s="255"/>
      <c r="BY15" s="255"/>
      <c r="BZ15" s="29"/>
      <c r="CA15" s="255"/>
      <c r="CB15" s="255"/>
      <c r="CC15" s="255"/>
      <c r="CD15" s="255"/>
      <c r="CE15" s="255"/>
      <c r="CF15" s="29"/>
      <c r="CG15" s="283"/>
      <c r="CH15" s="283"/>
      <c r="CI15" s="29"/>
      <c r="CJ15" s="255"/>
      <c r="CK15" s="255"/>
      <c r="CL15" s="255"/>
      <c r="CM15" s="255"/>
      <c r="CN15" s="255"/>
      <c r="CO15" s="255"/>
      <c r="CP15" s="255"/>
      <c r="CQ15" s="255"/>
      <c r="CR15" s="16"/>
    </row>
    <row r="16" spans="1:123" ht="22.7" customHeight="1">
      <c r="A16" s="3"/>
      <c r="H16" s="53"/>
      <c r="I16" s="51"/>
      <c r="J16" s="51"/>
      <c r="K16" s="51"/>
      <c r="L16" s="51"/>
      <c r="M16" s="54">
        <v>10</v>
      </c>
      <c r="N16" s="52" t="s">
        <v>22</v>
      </c>
      <c r="O16" s="51"/>
      <c r="P16" s="284"/>
      <c r="Q16" s="285"/>
      <c r="R16" s="55" t="s">
        <v>23</v>
      </c>
      <c r="S16" s="224"/>
      <c r="T16" s="225"/>
      <c r="U16" s="225"/>
      <c r="V16" s="225"/>
      <c r="W16" s="225"/>
      <c r="X16" s="9" t="s">
        <v>24</v>
      </c>
      <c r="Y16" s="224"/>
      <c r="Z16" s="225"/>
      <c r="AA16" s="10" t="s">
        <v>23</v>
      </c>
      <c r="AB16" s="224"/>
      <c r="AC16" s="225"/>
      <c r="AD16" s="225"/>
      <c r="AE16" s="225"/>
      <c r="AF16" s="225"/>
      <c r="AG16" s="10" t="s">
        <v>24</v>
      </c>
      <c r="AH16" s="224"/>
      <c r="AI16" s="225"/>
      <c r="AJ16" s="10" t="s">
        <v>23</v>
      </c>
      <c r="AK16" s="224"/>
      <c r="AL16" s="225"/>
      <c r="AM16" s="225"/>
      <c r="AN16" s="225"/>
      <c r="AO16" s="225"/>
      <c r="AP16" s="54" t="s">
        <v>24</v>
      </c>
      <c r="AQ16" s="286">
        <f t="shared" si="0"/>
        <v>0</v>
      </c>
      <c r="AR16" s="200"/>
      <c r="AS16" s="58" t="s">
        <v>23</v>
      </c>
      <c r="AT16" s="286">
        <f t="shared" si="1"/>
        <v>0</v>
      </c>
      <c r="AU16" s="200"/>
      <c r="AV16" s="200"/>
      <c r="AW16" s="200"/>
      <c r="AX16" s="200"/>
      <c r="AY16" s="80" t="s">
        <v>24</v>
      </c>
      <c r="AZ16" s="16"/>
      <c r="BA16" s="16"/>
      <c r="BB16" s="16"/>
      <c r="BC16" s="16"/>
      <c r="BD16" s="16"/>
      <c r="BE16" s="16"/>
      <c r="BF16" s="16"/>
      <c r="BG16" s="16"/>
      <c r="BH16" s="16"/>
      <c r="BI16" s="16"/>
      <c r="BJ16" s="16"/>
      <c r="BK16" s="16"/>
      <c r="BL16" s="29"/>
      <c r="BM16" s="154"/>
      <c r="BN16" s="16"/>
      <c r="BO16" s="255"/>
      <c r="BP16" s="255"/>
      <c r="BQ16" s="29"/>
      <c r="BR16" s="255"/>
      <c r="BS16" s="255"/>
      <c r="BT16" s="255"/>
      <c r="BU16" s="255"/>
      <c r="BV16" s="255"/>
      <c r="BW16" s="16"/>
      <c r="BX16" s="255"/>
      <c r="BY16" s="255"/>
      <c r="BZ16" s="29"/>
      <c r="CA16" s="255"/>
      <c r="CB16" s="255"/>
      <c r="CC16" s="255"/>
      <c r="CD16" s="255"/>
      <c r="CE16" s="255"/>
      <c r="CF16" s="29"/>
      <c r="CG16" s="283"/>
      <c r="CH16" s="283"/>
      <c r="CI16" s="29"/>
      <c r="CJ16" s="255"/>
      <c r="CK16" s="255"/>
      <c r="CL16" s="255"/>
      <c r="CM16" s="255"/>
      <c r="CN16" s="255"/>
      <c r="CO16" s="255"/>
      <c r="CP16" s="255"/>
      <c r="CQ16" s="255"/>
      <c r="CR16" s="16"/>
    </row>
    <row r="17" spans="1:123" ht="22.7" customHeight="1">
      <c r="A17" s="3"/>
      <c r="H17" s="53"/>
      <c r="I17" s="51"/>
      <c r="J17" s="51"/>
      <c r="K17" s="51"/>
      <c r="L17" s="51"/>
      <c r="M17" s="54">
        <v>11</v>
      </c>
      <c r="N17" s="52" t="s">
        <v>22</v>
      </c>
      <c r="O17" s="51"/>
      <c r="P17" s="284"/>
      <c r="Q17" s="285"/>
      <c r="R17" s="55" t="s">
        <v>23</v>
      </c>
      <c r="S17" s="224"/>
      <c r="T17" s="225"/>
      <c r="U17" s="225"/>
      <c r="V17" s="225"/>
      <c r="W17" s="225"/>
      <c r="X17" s="9" t="s">
        <v>24</v>
      </c>
      <c r="Y17" s="224"/>
      <c r="Z17" s="225"/>
      <c r="AA17" s="10" t="s">
        <v>23</v>
      </c>
      <c r="AB17" s="224"/>
      <c r="AC17" s="225"/>
      <c r="AD17" s="225"/>
      <c r="AE17" s="225"/>
      <c r="AF17" s="225"/>
      <c r="AG17" s="10" t="s">
        <v>24</v>
      </c>
      <c r="AH17" s="224"/>
      <c r="AI17" s="225"/>
      <c r="AJ17" s="10" t="s">
        <v>23</v>
      </c>
      <c r="AK17" s="224"/>
      <c r="AL17" s="225"/>
      <c r="AM17" s="225"/>
      <c r="AN17" s="225"/>
      <c r="AO17" s="225"/>
      <c r="AP17" s="54" t="s">
        <v>24</v>
      </c>
      <c r="AQ17" s="286">
        <f t="shared" si="0"/>
        <v>0</v>
      </c>
      <c r="AR17" s="200"/>
      <c r="AS17" s="58" t="s">
        <v>23</v>
      </c>
      <c r="AT17" s="286">
        <f t="shared" si="1"/>
        <v>0</v>
      </c>
      <c r="AU17" s="200"/>
      <c r="AV17" s="200"/>
      <c r="AW17" s="200"/>
      <c r="AX17" s="200"/>
      <c r="AY17" s="80" t="s">
        <v>24</v>
      </c>
      <c r="AZ17" s="16"/>
      <c r="BA17" s="16"/>
      <c r="BB17" s="16"/>
      <c r="BC17" s="16"/>
      <c r="BD17" s="16"/>
      <c r="BE17" s="16"/>
      <c r="BF17" s="16"/>
      <c r="BG17" s="16"/>
      <c r="BH17" s="16"/>
      <c r="BI17" s="16"/>
      <c r="BJ17" s="16"/>
      <c r="BK17" s="16"/>
      <c r="BL17" s="29"/>
      <c r="BM17" s="154"/>
      <c r="BN17" s="16"/>
      <c r="BO17" s="255"/>
      <c r="BP17" s="255"/>
      <c r="BQ17" s="29"/>
      <c r="BR17" s="255"/>
      <c r="BS17" s="255"/>
      <c r="BT17" s="255"/>
      <c r="BU17" s="255"/>
      <c r="BV17" s="255"/>
      <c r="BW17" s="16"/>
      <c r="BX17" s="255"/>
      <c r="BY17" s="255"/>
      <c r="BZ17" s="29"/>
      <c r="CA17" s="255"/>
      <c r="CB17" s="255"/>
      <c r="CC17" s="255"/>
      <c r="CD17" s="255"/>
      <c r="CE17" s="255"/>
      <c r="CF17" s="29"/>
      <c r="CG17" s="283"/>
      <c r="CH17" s="283"/>
      <c r="CI17" s="29"/>
      <c r="CJ17" s="255"/>
      <c r="CK17" s="255"/>
      <c r="CL17" s="255"/>
      <c r="CM17" s="255"/>
      <c r="CN17" s="255"/>
      <c r="CO17" s="255"/>
      <c r="CP17" s="255"/>
      <c r="CQ17" s="255"/>
      <c r="CR17" s="16"/>
    </row>
    <row r="18" spans="1:123" ht="22.7" customHeight="1">
      <c r="A18" s="3"/>
      <c r="H18" s="53"/>
      <c r="I18" s="51"/>
      <c r="J18" s="51"/>
      <c r="K18" s="51"/>
      <c r="L18" s="51"/>
      <c r="M18" s="54">
        <v>12</v>
      </c>
      <c r="N18" s="52" t="s">
        <v>22</v>
      </c>
      <c r="O18" s="51"/>
      <c r="P18" s="284"/>
      <c r="Q18" s="285"/>
      <c r="R18" s="55" t="s">
        <v>23</v>
      </c>
      <c r="S18" s="224"/>
      <c r="T18" s="225"/>
      <c r="U18" s="225"/>
      <c r="V18" s="225"/>
      <c r="W18" s="225"/>
      <c r="X18" s="9" t="s">
        <v>24</v>
      </c>
      <c r="Y18" s="224"/>
      <c r="Z18" s="225"/>
      <c r="AA18" s="10" t="s">
        <v>23</v>
      </c>
      <c r="AB18" s="224"/>
      <c r="AC18" s="225"/>
      <c r="AD18" s="225"/>
      <c r="AE18" s="225"/>
      <c r="AF18" s="225"/>
      <c r="AG18" s="10" t="s">
        <v>24</v>
      </c>
      <c r="AH18" s="224"/>
      <c r="AI18" s="225"/>
      <c r="AJ18" s="10" t="s">
        <v>23</v>
      </c>
      <c r="AK18" s="224"/>
      <c r="AL18" s="225"/>
      <c r="AM18" s="225"/>
      <c r="AN18" s="225"/>
      <c r="AO18" s="225"/>
      <c r="AP18" s="54" t="s">
        <v>24</v>
      </c>
      <c r="AQ18" s="286">
        <f t="shared" si="0"/>
        <v>0</v>
      </c>
      <c r="AR18" s="200"/>
      <c r="AS18" s="58" t="s">
        <v>23</v>
      </c>
      <c r="AT18" s="286">
        <f t="shared" si="1"/>
        <v>0</v>
      </c>
      <c r="AU18" s="200"/>
      <c r="AV18" s="200"/>
      <c r="AW18" s="200"/>
      <c r="AX18" s="200"/>
      <c r="AY18" s="80" t="s">
        <v>24</v>
      </c>
      <c r="AZ18" s="16"/>
      <c r="BA18" s="16"/>
      <c r="BB18" s="16"/>
      <c r="BC18" s="16"/>
      <c r="BD18" s="16"/>
      <c r="BE18" s="16"/>
      <c r="BF18" s="16"/>
      <c r="BG18" s="16"/>
      <c r="BH18" s="16"/>
      <c r="BI18" s="16"/>
      <c r="BJ18" s="16"/>
      <c r="BK18" s="16"/>
      <c r="BL18" s="29"/>
      <c r="BM18" s="154"/>
      <c r="BN18" s="16"/>
      <c r="BO18" s="255"/>
      <c r="BP18" s="255"/>
      <c r="BQ18" s="29"/>
      <c r="BR18" s="255"/>
      <c r="BS18" s="255"/>
      <c r="BT18" s="255"/>
      <c r="BU18" s="255"/>
      <c r="BV18" s="255"/>
      <c r="BW18" s="16"/>
      <c r="BX18" s="255"/>
      <c r="BY18" s="255"/>
      <c r="BZ18" s="29"/>
      <c r="CA18" s="255"/>
      <c r="CB18" s="255"/>
      <c r="CC18" s="255"/>
      <c r="CD18" s="255"/>
      <c r="CE18" s="255"/>
      <c r="CF18" s="29"/>
      <c r="CG18" s="283"/>
      <c r="CH18" s="283"/>
      <c r="CI18" s="29"/>
      <c r="CJ18" s="255"/>
      <c r="CK18" s="255"/>
      <c r="CL18" s="255"/>
      <c r="CM18" s="255"/>
      <c r="CN18" s="255"/>
      <c r="CO18" s="255"/>
      <c r="CP18" s="255"/>
      <c r="CQ18" s="255"/>
      <c r="CR18" s="16"/>
    </row>
    <row r="19" spans="1:123" ht="22.7" customHeight="1">
      <c r="A19" s="3"/>
      <c r="H19" s="199" t="s">
        <v>1</v>
      </c>
      <c r="I19" s="200"/>
      <c r="J19" s="200"/>
      <c r="K19" s="106">
        <v>7</v>
      </c>
      <c r="L19" s="51" t="s">
        <v>21</v>
      </c>
      <c r="M19" s="51">
        <v>1</v>
      </c>
      <c r="N19" s="52" t="s">
        <v>22</v>
      </c>
      <c r="O19" s="51"/>
      <c r="P19" s="284"/>
      <c r="Q19" s="285"/>
      <c r="R19" s="55" t="s">
        <v>23</v>
      </c>
      <c r="S19" s="224"/>
      <c r="T19" s="225"/>
      <c r="U19" s="225"/>
      <c r="V19" s="225"/>
      <c r="W19" s="225"/>
      <c r="X19" s="9" t="s">
        <v>24</v>
      </c>
      <c r="Y19" s="224"/>
      <c r="Z19" s="225"/>
      <c r="AA19" s="10" t="s">
        <v>23</v>
      </c>
      <c r="AB19" s="224"/>
      <c r="AC19" s="225"/>
      <c r="AD19" s="225"/>
      <c r="AE19" s="225"/>
      <c r="AF19" s="225"/>
      <c r="AG19" s="10" t="s">
        <v>24</v>
      </c>
      <c r="AH19" s="224"/>
      <c r="AI19" s="225"/>
      <c r="AJ19" s="10" t="s">
        <v>23</v>
      </c>
      <c r="AK19" s="224"/>
      <c r="AL19" s="225"/>
      <c r="AM19" s="225"/>
      <c r="AN19" s="225"/>
      <c r="AO19" s="225"/>
      <c r="AP19" s="54" t="s">
        <v>24</v>
      </c>
      <c r="AQ19" s="286">
        <f t="shared" si="0"/>
        <v>0</v>
      </c>
      <c r="AR19" s="200"/>
      <c r="AS19" s="58" t="s">
        <v>23</v>
      </c>
      <c r="AT19" s="286">
        <f t="shared" si="1"/>
        <v>0</v>
      </c>
      <c r="AU19" s="200"/>
      <c r="AV19" s="200"/>
      <c r="AW19" s="200"/>
      <c r="AX19" s="200"/>
      <c r="AY19" s="80" t="s">
        <v>24</v>
      </c>
      <c r="AZ19" s="16"/>
      <c r="BA19" s="16"/>
      <c r="BB19" s="16"/>
      <c r="BC19" s="16"/>
      <c r="BD19" s="16"/>
      <c r="BE19" s="16"/>
      <c r="BF19" s="16"/>
      <c r="BG19" s="283"/>
      <c r="BH19" s="283"/>
      <c r="BI19" s="283"/>
      <c r="BJ19" s="152"/>
      <c r="BK19" s="16"/>
      <c r="BL19" s="16"/>
      <c r="BM19" s="154"/>
      <c r="BN19" s="16"/>
      <c r="BO19" s="255"/>
      <c r="BP19" s="255"/>
      <c r="BQ19" s="29"/>
      <c r="BR19" s="255"/>
      <c r="BS19" s="255"/>
      <c r="BT19" s="255"/>
      <c r="BU19" s="255"/>
      <c r="BV19" s="255"/>
      <c r="BW19" s="16"/>
      <c r="BX19" s="255"/>
      <c r="BY19" s="255"/>
      <c r="BZ19" s="29"/>
      <c r="CA19" s="255"/>
      <c r="CB19" s="255"/>
      <c r="CC19" s="255"/>
      <c r="CD19" s="255"/>
      <c r="CE19" s="255"/>
      <c r="CF19" s="29"/>
      <c r="CG19" s="283"/>
      <c r="CH19" s="283"/>
      <c r="CI19" s="29"/>
      <c r="CJ19" s="255"/>
      <c r="CK19" s="255"/>
      <c r="CL19" s="255"/>
      <c r="CM19" s="255"/>
      <c r="CN19" s="255"/>
      <c r="CO19" s="255"/>
      <c r="CP19" s="255"/>
      <c r="CQ19" s="255"/>
      <c r="CR19" s="16"/>
    </row>
    <row r="20" spans="1:123" ht="22.7" customHeight="1">
      <c r="A20" s="3"/>
      <c r="H20" s="53"/>
      <c r="I20" s="51"/>
      <c r="J20" s="51"/>
      <c r="K20" s="51"/>
      <c r="L20" s="51"/>
      <c r="M20" s="51">
        <v>2</v>
      </c>
      <c r="N20" s="52" t="s">
        <v>22</v>
      </c>
      <c r="O20" s="51"/>
      <c r="P20" s="284"/>
      <c r="Q20" s="285"/>
      <c r="R20" s="55" t="s">
        <v>23</v>
      </c>
      <c r="S20" s="224"/>
      <c r="T20" s="225"/>
      <c r="U20" s="225"/>
      <c r="V20" s="225"/>
      <c r="W20" s="225"/>
      <c r="X20" s="9" t="s">
        <v>24</v>
      </c>
      <c r="Y20" s="224"/>
      <c r="Z20" s="225"/>
      <c r="AA20" s="10" t="s">
        <v>23</v>
      </c>
      <c r="AB20" s="224"/>
      <c r="AC20" s="225"/>
      <c r="AD20" s="225"/>
      <c r="AE20" s="225"/>
      <c r="AF20" s="225"/>
      <c r="AG20" s="10" t="s">
        <v>24</v>
      </c>
      <c r="AH20" s="224"/>
      <c r="AI20" s="225"/>
      <c r="AJ20" s="10" t="s">
        <v>23</v>
      </c>
      <c r="AK20" s="224"/>
      <c r="AL20" s="225"/>
      <c r="AM20" s="225"/>
      <c r="AN20" s="225"/>
      <c r="AO20" s="225"/>
      <c r="AP20" s="54" t="s">
        <v>24</v>
      </c>
      <c r="AQ20" s="286">
        <f t="shared" si="0"/>
        <v>0</v>
      </c>
      <c r="AR20" s="200"/>
      <c r="AS20" s="58" t="s">
        <v>23</v>
      </c>
      <c r="AT20" s="286">
        <f t="shared" si="1"/>
        <v>0</v>
      </c>
      <c r="AU20" s="200"/>
      <c r="AV20" s="200"/>
      <c r="AW20" s="200"/>
      <c r="AX20" s="200"/>
      <c r="AY20" s="80" t="s">
        <v>24</v>
      </c>
      <c r="AZ20" s="16"/>
      <c r="BA20" s="16"/>
      <c r="BB20" s="16"/>
      <c r="BC20" s="16"/>
      <c r="BD20" s="16"/>
      <c r="BE20" s="16"/>
      <c r="BF20" s="16"/>
      <c r="BG20" s="16"/>
      <c r="BH20" s="16"/>
      <c r="BI20" s="16"/>
      <c r="BJ20" s="16"/>
      <c r="BK20" s="16"/>
      <c r="BL20" s="16"/>
      <c r="BM20" s="154"/>
      <c r="BN20" s="16"/>
      <c r="BO20" s="255"/>
      <c r="BP20" s="255"/>
      <c r="BQ20" s="29"/>
      <c r="BR20" s="255"/>
      <c r="BS20" s="255"/>
      <c r="BT20" s="255"/>
      <c r="BU20" s="255"/>
      <c r="BV20" s="255"/>
      <c r="BW20" s="16"/>
      <c r="BX20" s="255"/>
      <c r="BY20" s="255"/>
      <c r="BZ20" s="29"/>
      <c r="CA20" s="255"/>
      <c r="CB20" s="255"/>
      <c r="CC20" s="255"/>
      <c r="CD20" s="255"/>
      <c r="CE20" s="255"/>
      <c r="CF20" s="29"/>
      <c r="CG20" s="283"/>
      <c r="CH20" s="283"/>
      <c r="CI20" s="29"/>
      <c r="CJ20" s="255"/>
      <c r="CK20" s="255"/>
      <c r="CL20" s="255"/>
      <c r="CM20" s="255"/>
      <c r="CN20" s="255"/>
      <c r="CO20" s="255"/>
      <c r="CP20" s="255"/>
      <c r="CQ20" s="255"/>
      <c r="CR20" s="16"/>
    </row>
    <row r="21" spans="1:123" ht="22.7" customHeight="1">
      <c r="A21" s="3"/>
      <c r="H21" s="53"/>
      <c r="I21" s="51"/>
      <c r="J21" s="51"/>
      <c r="K21" s="51"/>
      <c r="L21" s="51"/>
      <c r="M21" s="51">
        <v>3</v>
      </c>
      <c r="N21" s="52" t="s">
        <v>22</v>
      </c>
      <c r="O21" s="51"/>
      <c r="P21" s="284"/>
      <c r="Q21" s="285"/>
      <c r="R21" s="55" t="s">
        <v>23</v>
      </c>
      <c r="S21" s="224"/>
      <c r="T21" s="225"/>
      <c r="U21" s="225"/>
      <c r="V21" s="225"/>
      <c r="W21" s="225"/>
      <c r="X21" s="9" t="s">
        <v>24</v>
      </c>
      <c r="Y21" s="224"/>
      <c r="Z21" s="225"/>
      <c r="AA21" s="10" t="s">
        <v>23</v>
      </c>
      <c r="AB21" s="224"/>
      <c r="AC21" s="225"/>
      <c r="AD21" s="225"/>
      <c r="AE21" s="225"/>
      <c r="AF21" s="225"/>
      <c r="AG21" s="10" t="s">
        <v>24</v>
      </c>
      <c r="AH21" s="224"/>
      <c r="AI21" s="225"/>
      <c r="AJ21" s="10" t="s">
        <v>23</v>
      </c>
      <c r="AK21" s="224"/>
      <c r="AL21" s="225"/>
      <c r="AM21" s="225"/>
      <c r="AN21" s="225"/>
      <c r="AO21" s="225"/>
      <c r="AP21" s="54" t="s">
        <v>24</v>
      </c>
      <c r="AQ21" s="286">
        <f t="shared" si="0"/>
        <v>0</v>
      </c>
      <c r="AR21" s="200"/>
      <c r="AS21" s="58" t="s">
        <v>23</v>
      </c>
      <c r="AT21" s="286">
        <f t="shared" si="1"/>
        <v>0</v>
      </c>
      <c r="AU21" s="200"/>
      <c r="AV21" s="200"/>
      <c r="AW21" s="200"/>
      <c r="AX21" s="200"/>
      <c r="AY21" s="80" t="s">
        <v>24</v>
      </c>
      <c r="AZ21" s="16"/>
      <c r="BA21" s="16"/>
      <c r="BB21" s="16"/>
      <c r="BC21" s="16"/>
      <c r="BD21" s="16"/>
      <c r="BE21" s="16"/>
      <c r="BF21" s="16"/>
      <c r="BG21" s="16"/>
      <c r="BH21" s="16"/>
      <c r="BI21" s="16"/>
      <c r="BJ21" s="16"/>
      <c r="BK21" s="16"/>
      <c r="BL21" s="16"/>
      <c r="BM21" s="154"/>
      <c r="BN21" s="16"/>
      <c r="BO21" s="255"/>
      <c r="BP21" s="255"/>
      <c r="BQ21" s="29"/>
      <c r="BR21" s="255"/>
      <c r="BS21" s="255"/>
      <c r="BT21" s="255"/>
      <c r="BU21" s="255"/>
      <c r="BV21" s="255"/>
      <c r="BW21" s="16"/>
      <c r="BX21" s="255"/>
      <c r="BY21" s="255"/>
      <c r="BZ21" s="29"/>
      <c r="CA21" s="255"/>
      <c r="CB21" s="255"/>
      <c r="CC21" s="255"/>
      <c r="CD21" s="255"/>
      <c r="CE21" s="255"/>
      <c r="CF21" s="29"/>
      <c r="CG21" s="283"/>
      <c r="CH21" s="283"/>
      <c r="CI21" s="29"/>
      <c r="CJ21" s="255"/>
      <c r="CK21" s="255"/>
      <c r="CL21" s="255"/>
      <c r="CM21" s="255"/>
      <c r="CN21" s="255"/>
      <c r="CO21" s="255"/>
      <c r="CP21" s="255"/>
      <c r="CQ21" s="255"/>
      <c r="CR21" s="16"/>
      <c r="DD21" s="7"/>
      <c r="DE21" s="104"/>
      <c r="DF21" s="104"/>
      <c r="DG21" s="104"/>
    </row>
    <row r="22" spans="1:123" ht="22.7" customHeight="1">
      <c r="A22" s="3"/>
      <c r="H22" s="199" t="s">
        <v>25</v>
      </c>
      <c r="I22" s="200"/>
      <c r="J22" s="200"/>
      <c r="K22" s="11"/>
      <c r="L22" s="5" t="s">
        <v>21</v>
      </c>
      <c r="M22" s="12"/>
      <c r="N22" s="8" t="s">
        <v>22</v>
      </c>
      <c r="O22" s="51"/>
      <c r="P22" s="224"/>
      <c r="Q22" s="225"/>
      <c r="R22" s="55" t="s">
        <v>23</v>
      </c>
      <c r="S22" s="224"/>
      <c r="T22" s="225"/>
      <c r="U22" s="225"/>
      <c r="V22" s="225"/>
      <c r="W22" s="225"/>
      <c r="X22" s="9" t="s">
        <v>24</v>
      </c>
      <c r="Y22" s="224"/>
      <c r="Z22" s="225"/>
      <c r="AA22" s="10" t="s">
        <v>23</v>
      </c>
      <c r="AB22" s="224"/>
      <c r="AC22" s="225"/>
      <c r="AD22" s="225"/>
      <c r="AE22" s="225"/>
      <c r="AF22" s="225"/>
      <c r="AG22" s="10" t="s">
        <v>24</v>
      </c>
      <c r="AH22" s="224"/>
      <c r="AI22" s="225"/>
      <c r="AJ22" s="10" t="s">
        <v>23</v>
      </c>
      <c r="AK22" s="224"/>
      <c r="AL22" s="225"/>
      <c r="AM22" s="225"/>
      <c r="AN22" s="225"/>
      <c r="AO22" s="225"/>
      <c r="AP22" s="54" t="s">
        <v>24</v>
      </c>
      <c r="AQ22" s="286">
        <f t="shared" si="0"/>
        <v>0</v>
      </c>
      <c r="AR22" s="200"/>
      <c r="AS22" s="58" t="s">
        <v>23</v>
      </c>
      <c r="AT22" s="286">
        <f t="shared" si="1"/>
        <v>0</v>
      </c>
      <c r="AU22" s="200"/>
      <c r="AV22" s="200"/>
      <c r="AW22" s="200"/>
      <c r="AX22" s="200"/>
      <c r="AY22" s="80" t="s">
        <v>24</v>
      </c>
      <c r="AZ22" s="16"/>
      <c r="BA22" s="16"/>
      <c r="BB22" s="16"/>
      <c r="BC22" s="16"/>
      <c r="BD22" s="16"/>
      <c r="BE22" s="16"/>
      <c r="BF22" s="16"/>
      <c r="BG22" s="283"/>
      <c r="BH22" s="283"/>
      <c r="BI22" s="283"/>
      <c r="BJ22" s="150"/>
      <c r="BK22" s="16"/>
      <c r="BL22" s="151"/>
      <c r="BM22" s="154"/>
      <c r="BN22" s="16"/>
      <c r="BO22" s="255"/>
      <c r="BP22" s="255"/>
      <c r="BQ22" s="29"/>
      <c r="BR22" s="255"/>
      <c r="BS22" s="255"/>
      <c r="BT22" s="255"/>
      <c r="BU22" s="255"/>
      <c r="BV22" s="255"/>
      <c r="BW22" s="16"/>
      <c r="BX22" s="255"/>
      <c r="BY22" s="255"/>
      <c r="BZ22" s="29"/>
      <c r="CA22" s="255"/>
      <c r="CB22" s="255"/>
      <c r="CC22" s="255"/>
      <c r="CD22" s="255"/>
      <c r="CE22" s="255"/>
      <c r="CF22" s="29"/>
      <c r="CG22" s="283"/>
      <c r="CH22" s="283"/>
      <c r="CI22" s="29"/>
      <c r="CJ22" s="255"/>
      <c r="CK22" s="255"/>
      <c r="CL22" s="255"/>
      <c r="CM22" s="255"/>
      <c r="CN22" s="255"/>
      <c r="CO22" s="255"/>
      <c r="CP22" s="255"/>
      <c r="CQ22" s="255"/>
      <c r="CR22" s="16"/>
      <c r="DD22" s="81"/>
      <c r="DE22" s="17"/>
      <c r="DF22" s="17"/>
      <c r="DG22" s="17"/>
    </row>
    <row r="23" spans="1:123" ht="22.7" customHeight="1">
      <c r="A23" s="3"/>
      <c r="H23" s="53"/>
      <c r="I23" s="51"/>
      <c r="J23" s="51"/>
      <c r="K23" s="11"/>
      <c r="L23" s="5" t="s">
        <v>21</v>
      </c>
      <c r="M23" s="11"/>
      <c r="N23" s="8" t="s">
        <v>22</v>
      </c>
      <c r="O23" s="51"/>
      <c r="P23" s="224"/>
      <c r="Q23" s="225"/>
      <c r="R23" s="55" t="s">
        <v>23</v>
      </c>
      <c r="S23" s="224"/>
      <c r="T23" s="225"/>
      <c r="U23" s="225"/>
      <c r="V23" s="225"/>
      <c r="W23" s="225"/>
      <c r="X23" s="9" t="s">
        <v>24</v>
      </c>
      <c r="Y23" s="224"/>
      <c r="Z23" s="225"/>
      <c r="AA23" s="10" t="s">
        <v>23</v>
      </c>
      <c r="AB23" s="224"/>
      <c r="AC23" s="225"/>
      <c r="AD23" s="225"/>
      <c r="AE23" s="225"/>
      <c r="AF23" s="225"/>
      <c r="AG23" s="10" t="s">
        <v>24</v>
      </c>
      <c r="AH23" s="224"/>
      <c r="AI23" s="225"/>
      <c r="AJ23" s="10" t="s">
        <v>23</v>
      </c>
      <c r="AK23" s="224"/>
      <c r="AL23" s="225"/>
      <c r="AM23" s="225"/>
      <c r="AN23" s="225"/>
      <c r="AO23" s="225"/>
      <c r="AP23" s="54" t="s">
        <v>24</v>
      </c>
      <c r="AQ23" s="286">
        <f t="shared" si="0"/>
        <v>0</v>
      </c>
      <c r="AR23" s="200"/>
      <c r="AS23" s="58" t="s">
        <v>23</v>
      </c>
      <c r="AT23" s="286">
        <f t="shared" si="1"/>
        <v>0</v>
      </c>
      <c r="AU23" s="200"/>
      <c r="AV23" s="200"/>
      <c r="AW23" s="200"/>
      <c r="AX23" s="200"/>
      <c r="AY23" s="80" t="s">
        <v>24</v>
      </c>
      <c r="AZ23" s="16"/>
      <c r="BA23" s="16"/>
      <c r="BB23" s="16"/>
      <c r="BC23" s="16"/>
      <c r="BD23" s="16"/>
      <c r="BE23" s="16"/>
      <c r="BF23" s="16"/>
      <c r="BG23" s="16"/>
      <c r="BH23" s="16"/>
      <c r="BI23" s="16"/>
      <c r="BJ23" s="150"/>
      <c r="BK23" s="16"/>
      <c r="BL23" s="150"/>
      <c r="BM23" s="154"/>
      <c r="BN23" s="16"/>
      <c r="BO23" s="255"/>
      <c r="BP23" s="255"/>
      <c r="BQ23" s="29"/>
      <c r="BR23" s="255"/>
      <c r="BS23" s="255"/>
      <c r="BT23" s="255"/>
      <c r="BU23" s="255"/>
      <c r="BV23" s="255"/>
      <c r="BW23" s="16"/>
      <c r="BX23" s="255"/>
      <c r="BY23" s="255"/>
      <c r="BZ23" s="29"/>
      <c r="CA23" s="255"/>
      <c r="CB23" s="255"/>
      <c r="CC23" s="255"/>
      <c r="CD23" s="255"/>
      <c r="CE23" s="255"/>
      <c r="CF23" s="29"/>
      <c r="CG23" s="283"/>
      <c r="CH23" s="283"/>
      <c r="CI23" s="29"/>
      <c r="CJ23" s="255"/>
      <c r="CK23" s="255"/>
      <c r="CL23" s="255"/>
      <c r="CM23" s="255"/>
      <c r="CN23" s="255"/>
      <c r="CO23" s="255"/>
      <c r="CP23" s="255"/>
      <c r="CQ23" s="255"/>
      <c r="CR23" s="16"/>
      <c r="DD23" s="81"/>
      <c r="DE23" s="17"/>
      <c r="DF23" s="17"/>
      <c r="DG23" s="17"/>
    </row>
    <row r="24" spans="1:123" ht="22.7" customHeight="1">
      <c r="A24" s="3"/>
      <c r="H24" s="53"/>
      <c r="I24" s="51"/>
      <c r="J24" s="51"/>
      <c r="K24" s="11"/>
      <c r="L24" s="5" t="s">
        <v>21</v>
      </c>
      <c r="M24" s="11"/>
      <c r="N24" s="8" t="s">
        <v>22</v>
      </c>
      <c r="O24" s="51"/>
      <c r="P24" s="224"/>
      <c r="Q24" s="225"/>
      <c r="R24" s="55" t="s">
        <v>23</v>
      </c>
      <c r="S24" s="224"/>
      <c r="T24" s="225"/>
      <c r="U24" s="225"/>
      <c r="V24" s="225"/>
      <c r="W24" s="225"/>
      <c r="X24" s="9" t="s">
        <v>24</v>
      </c>
      <c r="Y24" s="224"/>
      <c r="Z24" s="225"/>
      <c r="AA24" s="10" t="s">
        <v>23</v>
      </c>
      <c r="AB24" s="224"/>
      <c r="AC24" s="225"/>
      <c r="AD24" s="225"/>
      <c r="AE24" s="225"/>
      <c r="AF24" s="225"/>
      <c r="AG24" s="10" t="s">
        <v>24</v>
      </c>
      <c r="AH24" s="225"/>
      <c r="AI24" s="225"/>
      <c r="AJ24" s="10" t="s">
        <v>23</v>
      </c>
      <c r="AK24" s="224"/>
      <c r="AL24" s="225"/>
      <c r="AM24" s="225"/>
      <c r="AN24" s="225"/>
      <c r="AO24" s="225"/>
      <c r="AP24" s="54" t="s">
        <v>24</v>
      </c>
      <c r="AQ24" s="286">
        <f t="shared" si="0"/>
        <v>0</v>
      </c>
      <c r="AR24" s="200"/>
      <c r="AS24" s="58" t="s">
        <v>23</v>
      </c>
      <c r="AT24" s="286">
        <f t="shared" si="1"/>
        <v>0</v>
      </c>
      <c r="AU24" s="200"/>
      <c r="AV24" s="200"/>
      <c r="AW24" s="200"/>
      <c r="AX24" s="200"/>
      <c r="AY24" s="80" t="s">
        <v>24</v>
      </c>
      <c r="AZ24" s="16"/>
      <c r="BA24" s="16"/>
      <c r="BB24" s="16"/>
      <c r="BC24" s="16"/>
      <c r="BD24" s="16"/>
      <c r="BE24" s="16"/>
      <c r="BF24" s="16"/>
      <c r="BG24" s="16"/>
      <c r="BH24" s="16"/>
      <c r="BI24" s="16"/>
      <c r="BJ24" s="150"/>
      <c r="BK24" s="16"/>
      <c r="BL24" s="150"/>
      <c r="BM24" s="154"/>
      <c r="BN24" s="16"/>
      <c r="BO24" s="255"/>
      <c r="BP24" s="255"/>
      <c r="BQ24" s="29"/>
      <c r="BR24" s="255"/>
      <c r="BS24" s="255"/>
      <c r="BT24" s="255"/>
      <c r="BU24" s="255"/>
      <c r="BV24" s="255"/>
      <c r="BW24" s="16"/>
      <c r="BX24" s="255"/>
      <c r="BY24" s="255"/>
      <c r="BZ24" s="29"/>
      <c r="CA24" s="255"/>
      <c r="CB24" s="255"/>
      <c r="CC24" s="255"/>
      <c r="CD24" s="255"/>
      <c r="CE24" s="255"/>
      <c r="CF24" s="29"/>
      <c r="CG24" s="283"/>
      <c r="CH24" s="283"/>
      <c r="CI24" s="29"/>
      <c r="CJ24" s="255"/>
      <c r="CK24" s="255"/>
      <c r="CL24" s="255"/>
      <c r="CM24" s="255"/>
      <c r="CN24" s="255"/>
      <c r="CO24" s="255"/>
      <c r="CP24" s="255"/>
      <c r="CQ24" s="255"/>
      <c r="CR24" s="16"/>
      <c r="DD24" s="81"/>
      <c r="DE24" s="17"/>
      <c r="DF24" s="17"/>
      <c r="DG24" s="17"/>
    </row>
    <row r="25" spans="1:123" ht="22.7" customHeight="1">
      <c r="A25" s="3"/>
      <c r="H25" s="56"/>
      <c r="I25" s="57"/>
      <c r="J25" s="57"/>
      <c r="K25" s="30"/>
      <c r="L25" s="24" t="s">
        <v>21</v>
      </c>
      <c r="M25" s="30"/>
      <c r="N25" s="31" t="s">
        <v>22</v>
      </c>
      <c r="O25" s="57"/>
      <c r="P25" s="313"/>
      <c r="Q25" s="314"/>
      <c r="R25" s="94" t="s">
        <v>23</v>
      </c>
      <c r="S25" s="313"/>
      <c r="T25" s="314"/>
      <c r="U25" s="314"/>
      <c r="V25" s="314"/>
      <c r="W25" s="314"/>
      <c r="X25" s="95" t="s">
        <v>24</v>
      </c>
      <c r="Y25" s="313"/>
      <c r="Z25" s="314"/>
      <c r="AA25" s="96" t="s">
        <v>23</v>
      </c>
      <c r="AB25" s="313"/>
      <c r="AC25" s="314"/>
      <c r="AD25" s="314"/>
      <c r="AE25" s="314"/>
      <c r="AF25" s="314"/>
      <c r="AG25" s="96" t="s">
        <v>24</v>
      </c>
      <c r="AH25" s="314"/>
      <c r="AI25" s="314"/>
      <c r="AJ25" s="96" t="s">
        <v>23</v>
      </c>
      <c r="AK25" s="313"/>
      <c r="AL25" s="314"/>
      <c r="AM25" s="314"/>
      <c r="AN25" s="314"/>
      <c r="AO25" s="314"/>
      <c r="AP25" s="97" t="s">
        <v>24</v>
      </c>
      <c r="AQ25" s="311">
        <f t="shared" si="0"/>
        <v>0</v>
      </c>
      <c r="AR25" s="312"/>
      <c r="AS25" s="98" t="s">
        <v>23</v>
      </c>
      <c r="AT25" s="311">
        <f t="shared" si="1"/>
        <v>0</v>
      </c>
      <c r="AU25" s="312"/>
      <c r="AV25" s="312"/>
      <c r="AW25" s="312"/>
      <c r="AX25" s="312"/>
      <c r="AY25" s="80" t="s">
        <v>24</v>
      </c>
      <c r="AZ25" s="14"/>
      <c r="BA25" s="16"/>
      <c r="BB25" s="16"/>
      <c r="BC25" s="16"/>
      <c r="BD25" s="16"/>
      <c r="BE25" s="16"/>
      <c r="BF25" s="16"/>
      <c r="BG25" s="16"/>
      <c r="BH25" s="16"/>
      <c r="BI25" s="16"/>
      <c r="BJ25" s="150"/>
      <c r="BK25" s="16"/>
      <c r="BL25" s="150"/>
      <c r="BM25" s="154"/>
      <c r="BN25" s="16"/>
      <c r="BO25" s="255"/>
      <c r="BP25" s="255"/>
      <c r="BQ25" s="29"/>
      <c r="BR25" s="255"/>
      <c r="BS25" s="255"/>
      <c r="BT25" s="255"/>
      <c r="BU25" s="255"/>
      <c r="BV25" s="255"/>
      <c r="BW25" s="16"/>
      <c r="BX25" s="255"/>
      <c r="BY25" s="255"/>
      <c r="BZ25" s="29"/>
      <c r="CA25" s="255"/>
      <c r="CB25" s="255"/>
      <c r="CC25" s="255"/>
      <c r="CD25" s="255"/>
      <c r="CE25" s="255"/>
      <c r="CF25" s="29"/>
      <c r="CG25" s="283"/>
      <c r="CH25" s="283"/>
      <c r="CI25" s="29"/>
      <c r="CJ25" s="255"/>
      <c r="CK25" s="255"/>
      <c r="CL25" s="255"/>
      <c r="CM25" s="255"/>
      <c r="CN25" s="255"/>
      <c r="CO25" s="255"/>
      <c r="CP25" s="255"/>
      <c r="CQ25" s="255"/>
      <c r="CR25" s="16"/>
    </row>
    <row r="26" spans="1:123" s="41" customFormat="1" ht="12.2" customHeight="1">
      <c r="AJ26" s="16"/>
      <c r="AK26" s="16"/>
      <c r="AL26" s="16"/>
      <c r="AM26" s="16"/>
      <c r="AT26" s="28" t="s">
        <v>72</v>
      </c>
      <c r="AU26" s="27"/>
      <c r="AV26" s="27"/>
      <c r="AW26" s="27"/>
      <c r="AX26" s="27"/>
      <c r="AY26" s="60"/>
      <c r="AZ26" s="105"/>
      <c r="BA26" s="156"/>
      <c r="BB26" s="156"/>
      <c r="BC26" s="156"/>
      <c r="BD26" s="156"/>
      <c r="BE26" s="156"/>
      <c r="BF26" s="156"/>
      <c r="BG26" s="156"/>
      <c r="BH26" s="15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99"/>
      <c r="CL26" s="99"/>
      <c r="CM26" s="99"/>
      <c r="CN26" s="99"/>
      <c r="CO26" s="99"/>
      <c r="CP26" s="99"/>
      <c r="CQ26" s="99"/>
      <c r="CR26" s="149"/>
      <c r="DD26" s="4"/>
      <c r="DE26" s="4"/>
      <c r="DF26" s="4"/>
      <c r="DG26" s="4"/>
      <c r="DH26" s="4"/>
      <c r="DI26" s="4"/>
      <c r="DJ26" s="4"/>
      <c r="DK26" s="4"/>
      <c r="DL26" s="4"/>
    </row>
    <row r="27" spans="1:123" s="41" customFormat="1" ht="13.7" customHeight="1">
      <c r="AJ27" s="16"/>
      <c r="AK27" s="16"/>
      <c r="AL27" s="16"/>
      <c r="AM27" s="16"/>
      <c r="AT27" s="316">
        <f>SUM(AT10:AX25)</f>
        <v>860122</v>
      </c>
      <c r="AU27" s="317"/>
      <c r="AV27" s="317"/>
      <c r="AW27" s="317"/>
      <c r="AX27" s="317"/>
      <c r="AY27" s="61" t="s">
        <v>56</v>
      </c>
      <c r="AZ27" s="14"/>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283"/>
      <c r="CK27" s="283"/>
      <c r="CL27" s="283"/>
      <c r="CM27" s="283"/>
      <c r="CN27" s="283"/>
      <c r="CO27" s="283"/>
      <c r="CP27" s="283"/>
      <c r="CQ27" s="283"/>
      <c r="CR27" s="16"/>
      <c r="DD27" s="4"/>
      <c r="DE27" s="4"/>
      <c r="DF27" s="4"/>
      <c r="DG27" s="4"/>
      <c r="DH27" s="4"/>
      <c r="DI27" s="4"/>
      <c r="DJ27" s="4"/>
      <c r="DK27" s="4"/>
      <c r="DL27" s="4"/>
    </row>
    <row r="28" spans="1:123" s="41" customFormat="1" ht="13.7" customHeight="1">
      <c r="H28" s="400" t="s">
        <v>80</v>
      </c>
      <c r="I28" s="400"/>
      <c r="J28" s="201"/>
      <c r="K28" s="201"/>
      <c r="L28" s="201"/>
      <c r="M28" s="201"/>
      <c r="AJ28" s="16"/>
      <c r="AK28" s="71"/>
      <c r="AL28" s="71"/>
      <c r="AM28" s="71"/>
      <c r="AN28" s="71"/>
      <c r="AO28" s="71"/>
      <c r="AP28" s="71"/>
      <c r="AQ28" s="16"/>
      <c r="AR28" s="16"/>
      <c r="AS28" s="29"/>
      <c r="AT28" s="16"/>
      <c r="AU28" s="16"/>
      <c r="AV28" s="16"/>
      <c r="AW28" s="16"/>
      <c r="AX28" s="16"/>
      <c r="AY28" s="16"/>
      <c r="AZ28" s="105"/>
      <c r="BA28" s="105"/>
      <c r="BB28" s="105"/>
      <c r="BC28" s="105"/>
      <c r="BD28" s="105"/>
      <c r="BE28" s="105"/>
      <c r="BF28" s="105"/>
      <c r="BG28" s="105"/>
      <c r="BX28" s="16"/>
      <c r="BY28" s="16"/>
      <c r="BZ28" s="16"/>
      <c r="CJ28" s="16"/>
      <c r="CK28" s="16"/>
      <c r="CL28" s="16"/>
      <c r="CM28" s="16"/>
      <c r="CN28" s="16"/>
      <c r="CO28" s="16"/>
      <c r="CP28" s="16"/>
      <c r="CQ28" s="16"/>
      <c r="DD28" s="4"/>
      <c r="DE28" s="4"/>
      <c r="DF28" s="4"/>
      <c r="DG28" s="4"/>
      <c r="DH28" s="4"/>
      <c r="DI28" s="4"/>
      <c r="DJ28" s="4"/>
      <c r="DK28" s="4"/>
      <c r="DL28" s="4"/>
      <c r="DS28" s="27"/>
    </row>
    <row r="29" spans="1:123" s="41" customFormat="1" ht="13.7" customHeight="1">
      <c r="C29" s="16"/>
      <c r="G29" s="287" t="s">
        <v>98</v>
      </c>
      <c r="H29" s="288"/>
      <c r="I29" s="289"/>
      <c r="J29" s="202" t="s">
        <v>42</v>
      </c>
      <c r="K29" s="203"/>
      <c r="L29" s="206" t="str">
        <f>"⑬"&amp;AI1&amp;AJ1&amp;"年度確定"</f>
        <v>⑬令和６年度確定</v>
      </c>
      <c r="M29" s="207"/>
      <c r="N29" s="207"/>
      <c r="O29" s="207"/>
      <c r="P29" s="207"/>
      <c r="Q29" s="207"/>
      <c r="R29" s="207"/>
      <c r="S29" s="207"/>
      <c r="T29" s="207"/>
      <c r="U29" s="207"/>
      <c r="V29" s="207"/>
      <c r="W29" s="207"/>
      <c r="X29" s="207"/>
      <c r="Y29" s="207"/>
      <c r="Z29" s="207"/>
      <c r="AA29" s="208"/>
      <c r="AB29" s="305" t="s">
        <v>27</v>
      </c>
      <c r="AC29" s="306"/>
      <c r="AD29" s="306"/>
      <c r="AE29" s="306"/>
      <c r="AF29" s="306"/>
      <c r="AG29" s="306"/>
      <c r="AH29" s="306"/>
      <c r="AI29" s="307"/>
      <c r="AJ29" s="308" t="str">
        <f>"⑭"&amp;"令和７"&amp;"年度概算"</f>
        <v>⑭令和７年度概算</v>
      </c>
      <c r="AK29" s="309"/>
      <c r="AL29" s="309"/>
      <c r="AM29" s="309"/>
      <c r="AN29" s="309"/>
      <c r="AO29" s="309"/>
      <c r="AP29" s="309"/>
      <c r="AQ29" s="309"/>
      <c r="AR29" s="309"/>
      <c r="AS29" s="309"/>
      <c r="AT29" s="309"/>
      <c r="AU29" s="309"/>
      <c r="AV29" s="309"/>
      <c r="AW29" s="309"/>
      <c r="AX29" s="309"/>
      <c r="AY29" s="310"/>
      <c r="AZ29" s="16"/>
      <c r="BG29" s="28"/>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42"/>
      <c r="DD29" s="4"/>
      <c r="DE29" s="4"/>
      <c r="DF29" s="4"/>
      <c r="DG29" s="4"/>
      <c r="DH29" s="4"/>
      <c r="DI29" s="4"/>
      <c r="DJ29" s="4"/>
      <c r="DK29" s="4"/>
      <c r="DL29" s="4"/>
    </row>
    <row r="30" spans="1:123" s="41" customFormat="1" ht="13.7" customHeight="1">
      <c r="G30" s="290"/>
      <c r="H30" s="291"/>
      <c r="I30" s="292"/>
      <c r="J30" s="204"/>
      <c r="K30" s="205"/>
      <c r="L30" s="209" t="s">
        <v>28</v>
      </c>
      <c r="M30" s="210"/>
      <c r="N30" s="210"/>
      <c r="O30" s="210"/>
      <c r="P30" s="210"/>
      <c r="Q30" s="210"/>
      <c r="R30" s="210"/>
      <c r="S30" s="211"/>
      <c r="T30" s="212" t="s">
        <v>29</v>
      </c>
      <c r="U30" s="212"/>
      <c r="V30" s="212"/>
      <c r="W30" s="212"/>
      <c r="X30" s="212"/>
      <c r="Y30" s="212"/>
      <c r="Z30" s="212"/>
      <c r="AA30" s="213"/>
      <c r="AB30" s="326" t="s">
        <v>30</v>
      </c>
      <c r="AC30" s="327"/>
      <c r="AD30" s="327"/>
      <c r="AE30" s="327"/>
      <c r="AF30" s="327"/>
      <c r="AG30" s="327"/>
      <c r="AH30" s="327"/>
      <c r="AI30" s="328"/>
      <c r="AJ30" s="293" t="s">
        <v>31</v>
      </c>
      <c r="AK30" s="212"/>
      <c r="AL30" s="212"/>
      <c r="AM30" s="212"/>
      <c r="AN30" s="212"/>
      <c r="AO30" s="212"/>
      <c r="AP30" s="212"/>
      <c r="AQ30" s="213"/>
      <c r="AR30" s="293" t="s">
        <v>29</v>
      </c>
      <c r="AS30" s="212"/>
      <c r="AT30" s="212"/>
      <c r="AU30" s="212"/>
      <c r="AV30" s="212"/>
      <c r="AW30" s="212"/>
      <c r="AX30" s="212"/>
      <c r="AY30" s="294"/>
      <c r="AZ30" s="85"/>
      <c r="BA30" s="16"/>
      <c r="BG30" s="14"/>
      <c r="BH30" s="16"/>
      <c r="BI30" s="295" t="s">
        <v>108</v>
      </c>
      <c r="BJ30" s="295"/>
      <c r="BK30" s="295"/>
      <c r="BL30" s="295"/>
      <c r="BM30" s="295"/>
      <c r="BN30" s="295"/>
      <c r="BO30" s="295"/>
      <c r="BP30" s="295"/>
      <c r="BQ30" s="295"/>
      <c r="BR30" s="295"/>
      <c r="BS30" s="295"/>
      <c r="BT30" s="295"/>
      <c r="BU30" s="295"/>
      <c r="BV30" s="16"/>
      <c r="BW30" s="16"/>
      <c r="BX30" s="16"/>
      <c r="BY30" s="16"/>
      <c r="BZ30" s="16"/>
      <c r="CA30" s="16"/>
      <c r="CB30" s="16"/>
      <c r="CC30" s="16"/>
      <c r="CD30" s="16"/>
      <c r="CE30" s="16"/>
      <c r="CF30" s="16"/>
      <c r="CG30" s="16"/>
      <c r="CH30" s="16"/>
      <c r="CI30" s="16"/>
      <c r="CJ30" s="16"/>
      <c r="CK30" s="16"/>
      <c r="CL30" s="16"/>
      <c r="CM30" s="16"/>
      <c r="CN30" s="16"/>
      <c r="CO30" s="16"/>
      <c r="CP30" s="16"/>
      <c r="CQ30" s="16"/>
      <c r="CR30" s="18"/>
      <c r="DE30" s="4"/>
      <c r="DF30" s="4"/>
      <c r="DG30" s="4"/>
      <c r="DH30" s="4"/>
      <c r="DI30" s="4"/>
      <c r="DJ30" s="4"/>
      <c r="DK30" s="4"/>
      <c r="DL30" s="4"/>
      <c r="DM30" s="4"/>
    </row>
    <row r="31" spans="1:123" s="41" customFormat="1" ht="13.7" customHeight="1">
      <c r="A31" s="3"/>
      <c r="G31" s="187" t="s">
        <v>44</v>
      </c>
      <c r="H31" s="188"/>
      <c r="I31" s="189"/>
      <c r="J31" s="190"/>
      <c r="K31" s="192"/>
      <c r="L31" s="219" t="s">
        <v>24</v>
      </c>
      <c r="M31" s="220"/>
      <c r="N31" s="220"/>
      <c r="O31" s="220"/>
      <c r="P31" s="220"/>
      <c r="Q31" s="220"/>
      <c r="R31" s="220"/>
      <c r="S31" s="220"/>
      <c r="T31" s="221" t="s">
        <v>24</v>
      </c>
      <c r="U31" s="222"/>
      <c r="V31" s="222"/>
      <c r="W31" s="222"/>
      <c r="X31" s="222"/>
      <c r="Y31" s="222"/>
      <c r="Z31" s="222"/>
      <c r="AA31" s="223"/>
      <c r="AB31" s="318" t="s">
        <v>45</v>
      </c>
      <c r="AC31" s="404" t="s">
        <v>86</v>
      </c>
      <c r="AD31" s="404"/>
      <c r="AE31" s="404"/>
      <c r="AF31" s="404"/>
      <c r="AG31" s="404"/>
      <c r="AH31" s="404"/>
      <c r="AI31" s="405"/>
      <c r="AJ31" s="296" t="s">
        <v>24</v>
      </c>
      <c r="AK31" s="297"/>
      <c r="AL31" s="297"/>
      <c r="AM31" s="297"/>
      <c r="AN31" s="297"/>
      <c r="AO31" s="297"/>
      <c r="AP31" s="297"/>
      <c r="AQ31" s="298"/>
      <c r="AR31" s="296" t="s">
        <v>24</v>
      </c>
      <c r="AS31" s="297"/>
      <c r="AT31" s="297"/>
      <c r="AU31" s="297"/>
      <c r="AV31" s="297"/>
      <c r="AW31" s="297"/>
      <c r="AX31" s="297"/>
      <c r="AY31" s="299"/>
      <c r="AZ31" s="101"/>
      <c r="BA31" s="16"/>
      <c r="BG31" s="14"/>
      <c r="BH31" s="16"/>
      <c r="BI31" s="295"/>
      <c r="BJ31" s="295"/>
      <c r="BK31" s="295"/>
      <c r="BL31" s="295"/>
      <c r="BM31" s="295"/>
      <c r="BN31" s="295"/>
      <c r="BO31" s="295"/>
      <c r="BP31" s="295"/>
      <c r="BQ31" s="295"/>
      <c r="BR31" s="295"/>
      <c r="BS31" s="295"/>
      <c r="BT31" s="295"/>
      <c r="BU31" s="295"/>
      <c r="BV31" s="16"/>
      <c r="BW31" s="16"/>
      <c r="BX31" s="16"/>
      <c r="BY31" s="16"/>
      <c r="BZ31" s="16"/>
      <c r="CA31" s="16"/>
      <c r="CB31" s="16"/>
      <c r="CC31" s="16"/>
      <c r="CD31" s="16"/>
      <c r="CE31" s="16"/>
      <c r="CF31" s="16"/>
      <c r="CG31" s="16"/>
      <c r="CH31" s="16"/>
      <c r="CI31" s="16"/>
      <c r="CJ31" s="16"/>
      <c r="CK31" s="16"/>
      <c r="CL31" s="16"/>
      <c r="CM31" s="16"/>
      <c r="CN31" s="16"/>
      <c r="CO31" s="16"/>
      <c r="CP31" s="16"/>
      <c r="CQ31" s="16"/>
      <c r="CR31" s="18"/>
      <c r="DE31" s="4"/>
      <c r="DF31" s="4"/>
      <c r="DG31" s="4"/>
      <c r="DH31" s="4"/>
      <c r="DI31" s="4"/>
      <c r="DJ31" s="4"/>
      <c r="DK31" s="4"/>
      <c r="DL31" s="4"/>
      <c r="DM31" s="4"/>
    </row>
    <row r="32" spans="1:123" ht="12.2" customHeight="1" thickBot="1">
      <c r="A32" s="3"/>
      <c r="G32" s="187"/>
      <c r="H32" s="188"/>
      <c r="I32" s="189"/>
      <c r="J32" s="193"/>
      <c r="K32" s="195"/>
      <c r="L32" s="214">
        <v>5000</v>
      </c>
      <c r="M32" s="215"/>
      <c r="N32" s="215"/>
      <c r="O32" s="215"/>
      <c r="P32" s="215"/>
      <c r="Q32" s="215"/>
      <c r="R32" s="215"/>
      <c r="S32" s="216"/>
      <c r="T32" s="217">
        <f>IFERROR(IF(G31="有",INDEX(Sheet1!$D$2:$O$17,MATCH(L32,Sheet1!$C$2:$C$17,0),MATCH(J31,Sheet1!$D$1:$O$1,0)),IF(G31="無",L32*365,"")),"")</f>
        <v>1825000</v>
      </c>
      <c r="U32" s="218"/>
      <c r="V32" s="218"/>
      <c r="W32" s="218"/>
      <c r="X32" s="218"/>
      <c r="Y32" s="218"/>
      <c r="Z32" s="218"/>
      <c r="AA32" s="59"/>
      <c r="AB32" s="403"/>
      <c r="AC32" s="406"/>
      <c r="AD32" s="406"/>
      <c r="AE32" s="406"/>
      <c r="AF32" s="406"/>
      <c r="AG32" s="406"/>
      <c r="AH32" s="406"/>
      <c r="AI32" s="407"/>
      <c r="AJ32" s="401">
        <v>5000</v>
      </c>
      <c r="AK32" s="402"/>
      <c r="AL32" s="402"/>
      <c r="AM32" s="402"/>
      <c r="AN32" s="402"/>
      <c r="AO32" s="402"/>
      <c r="AP32" s="402"/>
      <c r="AQ32" s="23"/>
      <c r="AR32" s="302">
        <f>IF(AJ32="","",AJ32*365)</f>
        <v>1825000</v>
      </c>
      <c r="AS32" s="303"/>
      <c r="AT32" s="303"/>
      <c r="AU32" s="303"/>
      <c r="AV32" s="303"/>
      <c r="AW32" s="303"/>
      <c r="AX32" s="303"/>
      <c r="AY32" s="65"/>
      <c r="AZ32" s="101"/>
      <c r="BA32" s="16"/>
      <c r="BG32" s="21"/>
      <c r="BH32" s="19"/>
      <c r="BI32" s="16"/>
      <c r="BJ32" s="16"/>
      <c r="BK32" s="16"/>
      <c r="BL32" s="16"/>
      <c r="BM32" s="16"/>
      <c r="BN32" s="16"/>
      <c r="BO32" s="16"/>
      <c r="BP32" s="16"/>
      <c r="BQ32" s="16"/>
      <c r="BR32" s="16"/>
      <c r="BS32" s="16"/>
      <c r="BT32" s="16"/>
      <c r="BU32" s="16"/>
      <c r="BV32" s="16"/>
      <c r="BW32" s="16"/>
      <c r="BX32" s="16"/>
      <c r="BZ32" s="304" t="s">
        <v>76</v>
      </c>
      <c r="CA32" s="304"/>
      <c r="CB32" s="304"/>
      <c r="CC32" s="304"/>
      <c r="CD32" s="304"/>
      <c r="CE32" s="16"/>
      <c r="CF32" s="16"/>
      <c r="CG32" s="16"/>
      <c r="CH32" s="16"/>
      <c r="CJ32" s="315"/>
      <c r="CK32" s="315"/>
      <c r="CL32" s="315"/>
      <c r="CM32" s="315"/>
      <c r="CN32" s="315"/>
      <c r="CO32" s="16"/>
      <c r="CP32" s="16"/>
      <c r="CQ32" s="16"/>
      <c r="CR32" s="20"/>
    </row>
    <row r="33" spans="1:117" ht="13.7" customHeight="1">
      <c r="A33" s="3"/>
      <c r="G33" s="187" t="s">
        <v>44</v>
      </c>
      <c r="H33" s="188"/>
      <c r="I33" s="189"/>
      <c r="J33" s="190"/>
      <c r="K33" s="192"/>
      <c r="L33" s="219" t="s">
        <v>24</v>
      </c>
      <c r="M33" s="220"/>
      <c r="N33" s="220"/>
      <c r="O33" s="220"/>
      <c r="P33" s="220"/>
      <c r="Q33" s="220"/>
      <c r="R33" s="220"/>
      <c r="S33" s="220"/>
      <c r="T33" s="221" t="s">
        <v>24</v>
      </c>
      <c r="U33" s="222"/>
      <c r="V33" s="222"/>
      <c r="W33" s="222"/>
      <c r="X33" s="222"/>
      <c r="Y33" s="222"/>
      <c r="Z33" s="222"/>
      <c r="AA33" s="222"/>
      <c r="AB33" s="408" t="s">
        <v>46</v>
      </c>
      <c r="AC33" s="410" t="s">
        <v>87</v>
      </c>
      <c r="AD33" s="410"/>
      <c r="AE33" s="410"/>
      <c r="AF33" s="410"/>
      <c r="AG33" s="410"/>
      <c r="AH33" s="410"/>
      <c r="AI33" s="411"/>
      <c r="AJ33" s="414" t="s">
        <v>24</v>
      </c>
      <c r="AK33" s="414"/>
      <c r="AL33" s="414"/>
      <c r="AM33" s="414"/>
      <c r="AN33" s="414"/>
      <c r="AO33" s="414"/>
      <c r="AP33" s="414"/>
      <c r="AQ33" s="415"/>
      <c r="AR33" s="297" t="s">
        <v>24</v>
      </c>
      <c r="AS33" s="297"/>
      <c r="AT33" s="297"/>
      <c r="AU33" s="297"/>
      <c r="AV33" s="297"/>
      <c r="AW33" s="297"/>
      <c r="AX33" s="297"/>
      <c r="AY33" s="299"/>
      <c r="AZ33" s="101"/>
      <c r="BA33" s="16"/>
      <c r="BG33" s="21"/>
      <c r="BH33" s="19"/>
      <c r="BI33" s="330" t="s">
        <v>74</v>
      </c>
      <c r="BJ33" s="331"/>
      <c r="BK33" s="331"/>
      <c r="BL33" s="331"/>
      <c r="BM33" s="331"/>
      <c r="BN33" s="331"/>
      <c r="BO33" s="332"/>
      <c r="BP33" s="335" t="s">
        <v>59</v>
      </c>
      <c r="BQ33" s="336"/>
      <c r="BR33" s="330" t="s">
        <v>73</v>
      </c>
      <c r="BS33" s="331"/>
      <c r="BT33" s="331"/>
      <c r="BU33" s="331"/>
      <c r="BV33" s="331"/>
      <c r="BW33" s="332"/>
      <c r="BX33" s="337" t="s">
        <v>58</v>
      </c>
      <c r="BY33" s="338"/>
      <c r="BZ33" s="330" t="s">
        <v>68</v>
      </c>
      <c r="CA33" s="331"/>
      <c r="CB33" s="331"/>
      <c r="CC33" s="331"/>
      <c r="CD33" s="331"/>
      <c r="CE33" s="331"/>
      <c r="CF33" s="331"/>
      <c r="CG33" s="332"/>
      <c r="CH33" s="16"/>
      <c r="CI33" s="16"/>
      <c r="CJ33" s="252"/>
      <c r="CK33" s="252"/>
      <c r="CL33" s="252"/>
      <c r="CM33" s="252"/>
      <c r="CN33" s="252"/>
      <c r="CO33" s="252"/>
      <c r="CP33" s="252"/>
      <c r="CQ33" s="252"/>
      <c r="CR33" s="20"/>
      <c r="CU33" s="83"/>
      <c r="CV33" s="83"/>
      <c r="CW33" s="83"/>
      <c r="CX33" s="83"/>
      <c r="CY33" s="83"/>
      <c r="CZ33" s="19"/>
      <c r="DA33" s="19"/>
      <c r="DB33" s="19"/>
      <c r="DC33" s="19"/>
      <c r="DD33" s="19"/>
      <c r="DE33" s="19"/>
      <c r="DF33" s="19"/>
      <c r="DG33" s="19"/>
      <c r="DH33" s="19"/>
      <c r="DI33" s="19"/>
      <c r="DJ33" s="19"/>
      <c r="DK33" s="19"/>
      <c r="DL33" s="19"/>
      <c r="DM33" s="19"/>
    </row>
    <row r="34" spans="1:117" ht="12.2" customHeight="1" thickBot="1">
      <c r="A34" s="3"/>
      <c r="G34" s="187"/>
      <c r="H34" s="188"/>
      <c r="I34" s="189"/>
      <c r="J34" s="193"/>
      <c r="K34" s="195"/>
      <c r="L34" s="214">
        <v>3500</v>
      </c>
      <c r="M34" s="215"/>
      <c r="N34" s="215"/>
      <c r="O34" s="215"/>
      <c r="P34" s="215"/>
      <c r="Q34" s="215"/>
      <c r="R34" s="215"/>
      <c r="S34" s="216"/>
      <c r="T34" s="217">
        <f>IFERROR(IF(G33="有",INDEX(Sheet1!$D$2:$O$17,MATCH(L34,Sheet1!$C$2:$C$17,0),MATCH(J33,Sheet1!$D$1:$O$1,0)),IF(G33="無",L34*365,"")),"")</f>
        <v>1277500</v>
      </c>
      <c r="U34" s="218"/>
      <c r="V34" s="218"/>
      <c r="W34" s="218"/>
      <c r="X34" s="218"/>
      <c r="Y34" s="218"/>
      <c r="Z34" s="218"/>
      <c r="AA34" s="43"/>
      <c r="AB34" s="409"/>
      <c r="AC34" s="412"/>
      <c r="AD34" s="412"/>
      <c r="AE34" s="412"/>
      <c r="AF34" s="412"/>
      <c r="AG34" s="412"/>
      <c r="AH34" s="412"/>
      <c r="AI34" s="413"/>
      <c r="AJ34" s="301">
        <v>5000</v>
      </c>
      <c r="AK34" s="301"/>
      <c r="AL34" s="301"/>
      <c r="AM34" s="301"/>
      <c r="AN34" s="301"/>
      <c r="AO34" s="301"/>
      <c r="AP34" s="301"/>
      <c r="AQ34" s="124"/>
      <c r="AR34" s="303">
        <f>IF(AJ34="","",AJ34*365)</f>
        <v>1825000</v>
      </c>
      <c r="AS34" s="303"/>
      <c r="AT34" s="303"/>
      <c r="AU34" s="303"/>
      <c r="AV34" s="303"/>
      <c r="AW34" s="303"/>
      <c r="AX34" s="303"/>
      <c r="AY34" s="65"/>
      <c r="AZ34" s="101"/>
      <c r="BA34" s="16"/>
      <c r="BG34" s="21"/>
      <c r="BH34" s="19"/>
      <c r="BI34" s="87"/>
      <c r="BJ34" s="325">
        <f>(ROUNDDOWN(AT27,-3))/1000</f>
        <v>860</v>
      </c>
      <c r="BK34" s="325"/>
      <c r="BL34" s="325"/>
      <c r="BM34" s="325"/>
      <c r="BN34" s="325" t="s">
        <v>60</v>
      </c>
      <c r="BO34" s="334"/>
      <c r="BP34" s="335"/>
      <c r="BQ34" s="336"/>
      <c r="BR34" s="324">
        <f>(ROUNDDOWN(U52,-3))/1000</f>
        <v>8212</v>
      </c>
      <c r="BS34" s="325"/>
      <c r="BT34" s="325"/>
      <c r="BU34" s="325"/>
      <c r="BV34" s="325" t="s">
        <v>57</v>
      </c>
      <c r="BW34" s="334"/>
      <c r="BX34" s="337"/>
      <c r="BY34" s="338"/>
      <c r="BZ34" s="324">
        <f>BJ34+BR34</f>
        <v>9072</v>
      </c>
      <c r="CA34" s="325"/>
      <c r="CB34" s="325"/>
      <c r="CC34" s="325"/>
      <c r="CD34" s="325"/>
      <c r="CE34" s="325"/>
      <c r="CF34" s="62" t="s">
        <v>57</v>
      </c>
      <c r="CG34" s="63"/>
      <c r="CH34" s="16"/>
      <c r="CI34" s="16"/>
      <c r="CJ34" s="283"/>
      <c r="CK34" s="283"/>
      <c r="CL34" s="283"/>
      <c r="CM34" s="283"/>
      <c r="CN34" s="283"/>
      <c r="CO34" s="283"/>
      <c r="CP34" s="252"/>
      <c r="CQ34" s="252"/>
      <c r="CR34" s="20"/>
      <c r="CU34" s="90"/>
      <c r="CV34" s="16"/>
      <c r="CW34" s="16"/>
      <c r="CX34" s="16"/>
      <c r="CY34" s="16"/>
      <c r="CZ34" s="16"/>
      <c r="DA34" s="16"/>
      <c r="DB34" s="16"/>
      <c r="DC34" s="16"/>
      <c r="DD34" s="16"/>
      <c r="DE34" s="16"/>
      <c r="DF34" s="16"/>
      <c r="DG34" s="16"/>
      <c r="DH34" s="16"/>
      <c r="DI34" s="16"/>
      <c r="DJ34" s="16"/>
      <c r="DK34" s="329"/>
      <c r="DL34" s="329"/>
      <c r="DM34" s="329"/>
    </row>
    <row r="35" spans="1:117" ht="13.7" customHeight="1">
      <c r="A35" s="3"/>
      <c r="G35" s="187" t="s">
        <v>44</v>
      </c>
      <c r="H35" s="188"/>
      <c r="I35" s="189"/>
      <c r="J35" s="190"/>
      <c r="K35" s="192"/>
      <c r="L35" s="219" t="s">
        <v>24</v>
      </c>
      <c r="M35" s="220"/>
      <c r="N35" s="220"/>
      <c r="O35" s="220"/>
      <c r="P35" s="220"/>
      <c r="Q35" s="220"/>
      <c r="R35" s="220"/>
      <c r="S35" s="220"/>
      <c r="T35" s="221" t="s">
        <v>24</v>
      </c>
      <c r="U35" s="222"/>
      <c r="V35" s="222"/>
      <c r="W35" s="222"/>
      <c r="X35" s="222"/>
      <c r="Y35" s="222"/>
      <c r="Z35" s="222"/>
      <c r="AA35" s="222"/>
      <c r="AB35" s="422" t="s">
        <v>47</v>
      </c>
      <c r="AC35" s="404" t="s">
        <v>88</v>
      </c>
      <c r="AD35" s="404"/>
      <c r="AE35" s="404"/>
      <c r="AF35" s="404"/>
      <c r="AG35" s="404"/>
      <c r="AH35" s="404"/>
      <c r="AI35" s="405"/>
      <c r="AJ35" s="297" t="s">
        <v>24</v>
      </c>
      <c r="AK35" s="297"/>
      <c r="AL35" s="297"/>
      <c r="AM35" s="297"/>
      <c r="AN35" s="297"/>
      <c r="AO35" s="297"/>
      <c r="AP35" s="297"/>
      <c r="AQ35" s="426"/>
      <c r="AR35" s="297" t="s">
        <v>24</v>
      </c>
      <c r="AS35" s="297"/>
      <c r="AT35" s="297"/>
      <c r="AU35" s="297"/>
      <c r="AV35" s="297"/>
      <c r="AW35" s="297"/>
      <c r="AX35" s="297"/>
      <c r="AY35" s="299"/>
      <c r="AZ35" s="101"/>
      <c r="BA35" s="16"/>
      <c r="BG35" s="21"/>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20"/>
      <c r="CU35" s="90"/>
      <c r="CV35" s="339"/>
      <c r="CW35" s="339"/>
      <c r="CX35" s="339"/>
      <c r="CY35" s="339"/>
      <c r="CZ35" s="91"/>
      <c r="DA35" s="91"/>
      <c r="DB35" s="91"/>
      <c r="DC35" s="91"/>
      <c r="DD35" s="91"/>
      <c r="DE35" s="91"/>
      <c r="DF35" s="91"/>
      <c r="DG35" s="91"/>
      <c r="DH35" s="91"/>
      <c r="DI35" s="91"/>
      <c r="DJ35" s="91"/>
      <c r="DK35" s="329"/>
      <c r="DL35" s="329"/>
      <c r="DM35" s="329"/>
    </row>
    <row r="36" spans="1:117" ht="12.2" customHeight="1" thickBot="1">
      <c r="A36" s="3"/>
      <c r="G36" s="190"/>
      <c r="H36" s="191"/>
      <c r="I36" s="192"/>
      <c r="J36" s="391"/>
      <c r="K36" s="392"/>
      <c r="L36" s="416">
        <v>10000</v>
      </c>
      <c r="M36" s="417"/>
      <c r="N36" s="417"/>
      <c r="O36" s="417"/>
      <c r="P36" s="417"/>
      <c r="Q36" s="417"/>
      <c r="R36" s="417"/>
      <c r="S36" s="418"/>
      <c r="T36" s="419">
        <f>IFERROR(IF(G35="有",INDEX(Sheet1!$D$2:$O$17,MATCH(L36,Sheet1!$C$2:$C$17,0),MATCH(J35,Sheet1!$D$1:$O$1,0)),IF(G35="無",L36*365,"")),"")</f>
        <v>3650000</v>
      </c>
      <c r="U36" s="420"/>
      <c r="V36" s="420"/>
      <c r="W36" s="420"/>
      <c r="X36" s="420"/>
      <c r="Y36" s="420"/>
      <c r="Z36" s="420"/>
      <c r="AA36" s="16"/>
      <c r="AB36" s="423"/>
      <c r="AC36" s="424"/>
      <c r="AD36" s="424"/>
      <c r="AE36" s="424"/>
      <c r="AF36" s="424"/>
      <c r="AG36" s="424"/>
      <c r="AH36" s="424"/>
      <c r="AI36" s="425"/>
      <c r="AJ36" s="421">
        <v>5000</v>
      </c>
      <c r="AK36" s="421"/>
      <c r="AL36" s="421"/>
      <c r="AM36" s="421"/>
      <c r="AN36" s="421"/>
      <c r="AO36" s="421"/>
      <c r="AP36" s="421"/>
      <c r="AQ36" s="125"/>
      <c r="AR36" s="303">
        <f>IF(AJ36="","",AJ36*365)</f>
        <v>1825000</v>
      </c>
      <c r="AS36" s="303"/>
      <c r="AT36" s="303"/>
      <c r="AU36" s="303"/>
      <c r="AV36" s="303"/>
      <c r="AW36" s="303"/>
      <c r="AX36" s="303"/>
      <c r="AY36" s="65"/>
      <c r="AZ36" s="101"/>
      <c r="BA36" s="16"/>
      <c r="BG36" s="75"/>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82"/>
      <c r="CU36" s="16"/>
      <c r="CV36" s="16"/>
      <c r="CW36" s="16"/>
      <c r="CX36" s="16"/>
      <c r="CY36" s="16"/>
      <c r="CZ36" s="16"/>
      <c r="DA36" s="16"/>
      <c r="DB36" s="16"/>
      <c r="DC36" s="16"/>
      <c r="DD36" s="16"/>
      <c r="DE36" s="16"/>
      <c r="DF36" s="16"/>
      <c r="DG36" s="16"/>
      <c r="DH36" s="16"/>
      <c r="DI36" s="16"/>
      <c r="DJ36" s="16"/>
      <c r="DK36" s="16"/>
      <c r="DL36" s="16"/>
      <c r="DM36" s="16"/>
    </row>
    <row r="37" spans="1:117" ht="13.7" customHeight="1">
      <c r="A37" s="3"/>
      <c r="G37" s="393" t="s">
        <v>43</v>
      </c>
      <c r="H37" s="394"/>
      <c r="I37" s="395"/>
      <c r="J37" s="427">
        <v>6</v>
      </c>
      <c r="K37" s="428"/>
      <c r="L37" s="436" t="s">
        <v>24</v>
      </c>
      <c r="M37" s="437"/>
      <c r="N37" s="437"/>
      <c r="O37" s="437"/>
      <c r="P37" s="437"/>
      <c r="Q37" s="437"/>
      <c r="R37" s="437"/>
      <c r="S37" s="437"/>
      <c r="T37" s="438" t="s">
        <v>24</v>
      </c>
      <c r="U37" s="439"/>
      <c r="V37" s="439"/>
      <c r="W37" s="439"/>
      <c r="X37" s="439"/>
      <c r="Y37" s="439"/>
      <c r="Z37" s="439"/>
      <c r="AA37" s="440"/>
      <c r="AB37" s="441" t="s">
        <v>48</v>
      </c>
      <c r="AC37" s="443" t="s">
        <v>89</v>
      </c>
      <c r="AD37" s="443"/>
      <c r="AE37" s="443"/>
      <c r="AF37" s="443"/>
      <c r="AG37" s="443"/>
      <c r="AH37" s="443"/>
      <c r="AI37" s="444"/>
      <c r="AJ37" s="386" t="s">
        <v>24</v>
      </c>
      <c r="AK37" s="386"/>
      <c r="AL37" s="386"/>
      <c r="AM37" s="386"/>
      <c r="AN37" s="386"/>
      <c r="AO37" s="386"/>
      <c r="AP37" s="386"/>
      <c r="AQ37" s="387"/>
      <c r="AR37" s="296" t="s">
        <v>24</v>
      </c>
      <c r="AS37" s="297"/>
      <c r="AT37" s="297"/>
      <c r="AU37" s="297"/>
      <c r="AV37" s="297"/>
      <c r="AW37" s="297"/>
      <c r="AX37" s="297"/>
      <c r="AY37" s="299"/>
      <c r="AZ37" s="101"/>
      <c r="BA37" s="16"/>
      <c r="CU37" s="83"/>
      <c r="CV37" s="83"/>
      <c r="CW37" s="83"/>
      <c r="CX37" s="83"/>
      <c r="CY37" s="16"/>
      <c r="CZ37" s="16"/>
      <c r="DA37" s="16"/>
      <c r="DB37" s="16"/>
      <c r="DC37" s="16"/>
      <c r="DD37" s="16"/>
      <c r="DE37" s="16"/>
      <c r="DF37" s="16"/>
      <c r="DG37" s="16"/>
      <c r="DH37" s="16"/>
      <c r="DI37" s="16"/>
      <c r="DJ37" s="16"/>
      <c r="DK37" s="16"/>
      <c r="DL37" s="16"/>
      <c r="DM37" s="16"/>
    </row>
    <row r="38" spans="1:117" ht="11.25" customHeight="1" thickBot="1">
      <c r="A38" s="3"/>
      <c r="G38" s="396"/>
      <c r="H38" s="397"/>
      <c r="I38" s="398"/>
      <c r="J38" s="429"/>
      <c r="K38" s="430"/>
      <c r="L38" s="431">
        <v>8000</v>
      </c>
      <c r="M38" s="432"/>
      <c r="N38" s="432"/>
      <c r="O38" s="432"/>
      <c r="P38" s="432"/>
      <c r="Q38" s="432"/>
      <c r="R38" s="432"/>
      <c r="S38" s="433"/>
      <c r="T38" s="434">
        <f>IFERROR(IF(G37="有",INDEX(Sheet1!$D$2:$O$17,MATCH(L38,Sheet1!$C$2:$C$17,0),MATCH(J37,Sheet1!$D$1:$O$1,0)),IF(G37="無",L38*365,"")),"")</f>
        <v>1460004</v>
      </c>
      <c r="U38" s="435"/>
      <c r="V38" s="435"/>
      <c r="W38" s="435"/>
      <c r="X38" s="435"/>
      <c r="Y38" s="435"/>
      <c r="Z38" s="435"/>
      <c r="AA38" s="126"/>
      <c r="AB38" s="442"/>
      <c r="AC38" s="424"/>
      <c r="AD38" s="424"/>
      <c r="AE38" s="424"/>
      <c r="AF38" s="424"/>
      <c r="AG38" s="424"/>
      <c r="AH38" s="424"/>
      <c r="AI38" s="445"/>
      <c r="AJ38" s="402"/>
      <c r="AK38" s="402"/>
      <c r="AL38" s="402"/>
      <c r="AM38" s="402"/>
      <c r="AN38" s="402"/>
      <c r="AO38" s="402"/>
      <c r="AP38" s="402"/>
      <c r="AQ38" s="23"/>
      <c r="AR38" s="302" t="str">
        <f>IF(AJ38="","",AJ38*365)</f>
        <v/>
      </c>
      <c r="AS38" s="303"/>
      <c r="AT38" s="303"/>
      <c r="AU38" s="303"/>
      <c r="AV38" s="303"/>
      <c r="AW38" s="303"/>
      <c r="AX38" s="303"/>
      <c r="AY38" s="66"/>
      <c r="AZ38" s="101"/>
      <c r="BA38" s="41"/>
      <c r="BG38" s="84"/>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32"/>
      <c r="CU38" s="339"/>
      <c r="CV38" s="339"/>
      <c r="CW38" s="339"/>
      <c r="CX38" s="339"/>
      <c r="CY38" s="91"/>
      <c r="CZ38" s="91"/>
      <c r="DA38" s="91"/>
      <c r="DB38" s="91"/>
      <c r="DC38" s="91"/>
      <c r="DD38" s="91"/>
      <c r="DE38" s="91"/>
      <c r="DF38" s="91"/>
      <c r="DG38" s="91"/>
      <c r="DH38" s="91"/>
      <c r="DI38" s="91"/>
      <c r="DJ38" s="329"/>
      <c r="DK38" s="329"/>
      <c r="DL38" s="329"/>
      <c r="DM38" s="16"/>
    </row>
    <row r="39" spans="1:117" ht="13.7" customHeight="1">
      <c r="A39" s="3"/>
      <c r="G39" s="193"/>
      <c r="H39" s="194"/>
      <c r="I39" s="195"/>
      <c r="J39" s="391"/>
      <c r="K39" s="392"/>
      <c r="L39" s="446" t="s">
        <v>24</v>
      </c>
      <c r="M39" s="447"/>
      <c r="N39" s="447"/>
      <c r="O39" s="447"/>
      <c r="P39" s="447"/>
      <c r="Q39" s="447"/>
      <c r="R39" s="447"/>
      <c r="S39" s="447"/>
      <c r="T39" s="448" t="s">
        <v>24</v>
      </c>
      <c r="U39" s="449"/>
      <c r="V39" s="449"/>
      <c r="W39" s="449"/>
      <c r="X39" s="449"/>
      <c r="Y39" s="449"/>
      <c r="Z39" s="449"/>
      <c r="AA39" s="449"/>
      <c r="AB39" s="450" t="s">
        <v>49</v>
      </c>
      <c r="AC39" s="406" t="s">
        <v>90</v>
      </c>
      <c r="AD39" s="406"/>
      <c r="AE39" s="406"/>
      <c r="AF39" s="406"/>
      <c r="AG39" s="406"/>
      <c r="AH39" s="406"/>
      <c r="AI39" s="407"/>
      <c r="AJ39" s="454" t="s">
        <v>24</v>
      </c>
      <c r="AK39" s="455"/>
      <c r="AL39" s="455"/>
      <c r="AM39" s="455"/>
      <c r="AN39" s="455"/>
      <c r="AO39" s="455"/>
      <c r="AP39" s="455"/>
      <c r="AQ39" s="456"/>
      <c r="AR39" s="297" t="s">
        <v>24</v>
      </c>
      <c r="AS39" s="297"/>
      <c r="AT39" s="297"/>
      <c r="AU39" s="297"/>
      <c r="AV39" s="297"/>
      <c r="AW39" s="297"/>
      <c r="AX39" s="297"/>
      <c r="AY39" s="299"/>
      <c r="AZ39" s="101"/>
      <c r="BA39" s="41"/>
      <c r="BG39" s="21"/>
      <c r="BH39" s="19"/>
      <c r="BI39" s="295" t="s">
        <v>109</v>
      </c>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19"/>
      <c r="CG39" s="19"/>
      <c r="CH39" s="19"/>
      <c r="CI39" s="19"/>
      <c r="CJ39" s="19"/>
      <c r="CK39" s="19"/>
      <c r="CL39" s="19"/>
      <c r="CM39" s="19"/>
      <c r="CN39" s="19"/>
      <c r="CO39" s="19"/>
      <c r="CP39" s="19"/>
      <c r="CQ39" s="19"/>
      <c r="CR39" s="20"/>
      <c r="CU39" s="339"/>
      <c r="CV39" s="339"/>
      <c r="CW39" s="339"/>
      <c r="CX39" s="339"/>
      <c r="CY39" s="91"/>
      <c r="CZ39" s="91"/>
      <c r="DA39" s="91"/>
      <c r="DB39" s="91"/>
      <c r="DC39" s="91"/>
      <c r="DD39" s="91"/>
      <c r="DE39" s="91"/>
      <c r="DF39" s="91"/>
      <c r="DG39" s="91"/>
      <c r="DH39" s="91"/>
      <c r="DI39" s="91"/>
      <c r="DJ39" s="329"/>
      <c r="DK39" s="329"/>
      <c r="DL39" s="329"/>
      <c r="DM39" s="16"/>
    </row>
    <row r="40" spans="1:117" ht="13.7" customHeight="1">
      <c r="A40" s="3"/>
      <c r="G40" s="187"/>
      <c r="H40" s="188"/>
      <c r="I40" s="189"/>
      <c r="J40" s="193"/>
      <c r="K40" s="195"/>
      <c r="L40" s="214"/>
      <c r="M40" s="215"/>
      <c r="N40" s="215"/>
      <c r="O40" s="215"/>
      <c r="P40" s="215"/>
      <c r="Q40" s="215"/>
      <c r="R40" s="215"/>
      <c r="S40" s="216"/>
      <c r="T40" s="217" t="str">
        <f>IFERROR(IF(H39="有",INDEX(Sheet1!$D$2:$O$17,MATCH(L40,Sheet1!$C$2:$C$17,0),MATCH(J39,Sheet1!$D$1:$O$1,0)),IF(H39="無",L40*365,"")),"")</f>
        <v/>
      </c>
      <c r="U40" s="218"/>
      <c r="V40" s="218"/>
      <c r="W40" s="218"/>
      <c r="X40" s="218"/>
      <c r="Y40" s="218"/>
      <c r="Z40" s="218"/>
      <c r="AA40" s="16"/>
      <c r="AB40" s="451"/>
      <c r="AC40" s="452"/>
      <c r="AD40" s="452"/>
      <c r="AE40" s="452"/>
      <c r="AF40" s="452"/>
      <c r="AG40" s="452"/>
      <c r="AH40" s="452"/>
      <c r="AI40" s="453"/>
      <c r="AJ40" s="457">
        <v>10000</v>
      </c>
      <c r="AK40" s="458"/>
      <c r="AL40" s="458"/>
      <c r="AM40" s="458"/>
      <c r="AN40" s="458"/>
      <c r="AO40" s="458"/>
      <c r="AP40" s="458"/>
      <c r="AQ40" s="123"/>
      <c r="AR40" s="303">
        <f>IF(AJ40="","",AJ40*365)</f>
        <v>3650000</v>
      </c>
      <c r="AS40" s="303"/>
      <c r="AT40" s="303"/>
      <c r="AU40" s="303"/>
      <c r="AV40" s="303"/>
      <c r="AW40" s="303"/>
      <c r="AX40" s="303"/>
      <c r="AY40" s="66"/>
      <c r="AZ40" s="101"/>
      <c r="BA40" s="41"/>
      <c r="BG40" s="21"/>
      <c r="BH40" s="19"/>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19"/>
      <c r="CG40" s="19"/>
      <c r="CH40" s="19"/>
      <c r="CI40" s="19"/>
      <c r="CJ40" s="19"/>
      <c r="CK40" s="19"/>
      <c r="CL40" s="19"/>
      <c r="CM40" s="19"/>
      <c r="CN40" s="19"/>
      <c r="CO40" s="19"/>
      <c r="CP40" s="19"/>
      <c r="CQ40" s="19"/>
      <c r="CR40" s="20"/>
      <c r="CU40" s="83"/>
      <c r="CV40" s="355"/>
      <c r="CW40" s="355"/>
      <c r="CX40" s="355"/>
      <c r="CY40" s="355"/>
      <c r="CZ40" s="340"/>
      <c r="DA40" s="340"/>
      <c r="DB40" s="340"/>
      <c r="DC40" s="340"/>
      <c r="DD40" s="340"/>
      <c r="DE40" s="340"/>
      <c r="DF40" s="340"/>
      <c r="DG40" s="340"/>
      <c r="DH40" s="340"/>
      <c r="DI40" s="340"/>
      <c r="DJ40" s="340"/>
      <c r="DK40" s="340"/>
      <c r="DL40" s="340"/>
      <c r="DM40" s="16"/>
    </row>
    <row r="41" spans="1:117" ht="13.7" customHeight="1">
      <c r="A41" s="3"/>
      <c r="G41" s="187"/>
      <c r="H41" s="188"/>
      <c r="I41" s="189"/>
      <c r="J41" s="190"/>
      <c r="K41" s="192"/>
      <c r="L41" s="219" t="s">
        <v>24</v>
      </c>
      <c r="M41" s="220"/>
      <c r="N41" s="220"/>
      <c r="O41" s="220"/>
      <c r="P41" s="220"/>
      <c r="Q41" s="220"/>
      <c r="R41" s="220"/>
      <c r="S41" s="220"/>
      <c r="T41" s="221" t="s">
        <v>24</v>
      </c>
      <c r="U41" s="222"/>
      <c r="V41" s="222"/>
      <c r="W41" s="222"/>
      <c r="X41" s="222"/>
      <c r="Y41" s="222"/>
      <c r="Z41" s="222"/>
      <c r="AA41" s="223"/>
      <c r="AB41" s="403" t="s">
        <v>50</v>
      </c>
      <c r="AC41" s="406"/>
      <c r="AD41" s="406"/>
      <c r="AE41" s="406"/>
      <c r="AF41" s="406"/>
      <c r="AG41" s="406"/>
      <c r="AH41" s="406"/>
      <c r="AI41" s="407"/>
      <c r="AJ41" s="385" t="s">
        <v>24</v>
      </c>
      <c r="AK41" s="386"/>
      <c r="AL41" s="386"/>
      <c r="AM41" s="386"/>
      <c r="AN41" s="386"/>
      <c r="AO41" s="386"/>
      <c r="AP41" s="386"/>
      <c r="AQ41" s="387"/>
      <c r="AR41" s="296" t="s">
        <v>24</v>
      </c>
      <c r="AS41" s="297"/>
      <c r="AT41" s="297"/>
      <c r="AU41" s="297"/>
      <c r="AV41" s="297"/>
      <c r="AW41" s="297"/>
      <c r="AX41" s="297"/>
      <c r="AY41" s="299"/>
      <c r="AZ41" s="101"/>
      <c r="BA41" s="41"/>
      <c r="BG41" s="21"/>
      <c r="BH41" s="19"/>
      <c r="BI41" s="16" t="s">
        <v>99</v>
      </c>
      <c r="BJ41" s="16"/>
      <c r="BK41" s="16"/>
      <c r="BL41" s="16"/>
      <c r="BM41" s="16"/>
      <c r="BN41" s="16"/>
      <c r="BO41" s="16"/>
      <c r="BP41" s="16"/>
      <c r="BQ41" s="16"/>
      <c r="BR41" s="16"/>
      <c r="BS41" s="16"/>
      <c r="BT41" s="16"/>
      <c r="BU41" s="16"/>
      <c r="BV41" s="16"/>
      <c r="BZ41" s="16"/>
      <c r="CA41" s="16"/>
      <c r="CB41" s="16"/>
      <c r="CC41" s="16"/>
      <c r="CD41" s="16"/>
      <c r="CE41" s="16"/>
      <c r="CF41" s="16"/>
      <c r="CG41" s="16"/>
      <c r="CH41" s="16"/>
      <c r="CI41" s="16"/>
      <c r="CJ41" s="16"/>
      <c r="CK41" s="16"/>
      <c r="CL41" s="16"/>
      <c r="CM41" s="16"/>
      <c r="CN41" s="16"/>
      <c r="CO41" s="16"/>
      <c r="CP41" s="16"/>
      <c r="CQ41" s="16"/>
      <c r="CR41" s="20"/>
      <c r="CU41" s="354"/>
      <c r="CV41" s="354"/>
      <c r="CW41" s="354"/>
      <c r="CX41" s="354"/>
      <c r="CY41" s="354"/>
      <c r="CZ41" s="340"/>
      <c r="DA41" s="340"/>
      <c r="DB41" s="340"/>
      <c r="DC41" s="340"/>
      <c r="DD41" s="340"/>
      <c r="DE41" s="340"/>
      <c r="DF41" s="340"/>
      <c r="DG41" s="340"/>
      <c r="DH41" s="340"/>
      <c r="DI41" s="340"/>
      <c r="DJ41" s="340"/>
      <c r="DK41" s="340"/>
      <c r="DL41" s="340"/>
      <c r="DM41" s="16"/>
    </row>
    <row r="42" spans="1:117" ht="13.7" customHeight="1">
      <c r="A42" s="3"/>
      <c r="G42" s="187"/>
      <c r="H42" s="188"/>
      <c r="I42" s="189"/>
      <c r="J42" s="193"/>
      <c r="K42" s="195"/>
      <c r="L42" s="214"/>
      <c r="M42" s="215"/>
      <c r="N42" s="215"/>
      <c r="O42" s="215"/>
      <c r="P42" s="215"/>
      <c r="Q42" s="215"/>
      <c r="R42" s="215"/>
      <c r="S42" s="216"/>
      <c r="T42" s="217" t="str">
        <f>IFERROR(IF(H41="有",INDEX(Sheet1!$D$2:$O$17,MATCH(L42,Sheet1!$C$2:$C$17,0),MATCH(J41,Sheet1!$D$1:$O$1,0)),IF(H41="無",L42*365,"")),"")</f>
        <v/>
      </c>
      <c r="U42" s="218"/>
      <c r="V42" s="218"/>
      <c r="W42" s="218"/>
      <c r="X42" s="218"/>
      <c r="Y42" s="218"/>
      <c r="Z42" s="218"/>
      <c r="AA42" s="40"/>
      <c r="AB42" s="319"/>
      <c r="AC42" s="412"/>
      <c r="AD42" s="412"/>
      <c r="AE42" s="412"/>
      <c r="AF42" s="412"/>
      <c r="AG42" s="412"/>
      <c r="AH42" s="412"/>
      <c r="AI42" s="413"/>
      <c r="AJ42" s="300"/>
      <c r="AK42" s="301"/>
      <c r="AL42" s="301"/>
      <c r="AM42" s="301"/>
      <c r="AN42" s="301"/>
      <c r="AO42" s="301"/>
      <c r="AP42" s="301"/>
      <c r="AQ42" s="23"/>
      <c r="AR42" s="302" t="str">
        <f>IF(AJ42="","",AJ42*365)</f>
        <v/>
      </c>
      <c r="AS42" s="303"/>
      <c r="AT42" s="303"/>
      <c r="AU42" s="303"/>
      <c r="AV42" s="303"/>
      <c r="AW42" s="303"/>
      <c r="AX42" s="303"/>
      <c r="AY42" s="66"/>
      <c r="AZ42" s="101"/>
      <c r="BA42" s="41"/>
      <c r="BG42" s="21"/>
      <c r="BH42" s="19"/>
      <c r="BI42" s="346" t="s">
        <v>66</v>
      </c>
      <c r="BJ42" s="347"/>
      <c r="BK42" s="28" t="s">
        <v>77</v>
      </c>
      <c r="BL42" s="350" t="s">
        <v>65</v>
      </c>
      <c r="BM42" s="350"/>
      <c r="BN42" s="350"/>
      <c r="BO42" s="350"/>
      <c r="BP42" s="351"/>
      <c r="BQ42" s="341" t="str">
        <f>IF(BI44="〇",(AT27+U52),IF(BI44="×","ⓕ入力してください↓",""))</f>
        <v>ⓕ入力してください↓</v>
      </c>
      <c r="BR42" s="342"/>
      <c r="BS42" s="342"/>
      <c r="BT42" s="342"/>
      <c r="BU42" s="342"/>
      <c r="BV42" s="342"/>
      <c r="BW42" s="342"/>
      <c r="BX42" s="342"/>
      <c r="BY42" s="77" t="s">
        <v>56</v>
      </c>
      <c r="CA42" s="459"/>
      <c r="CB42" s="459"/>
      <c r="CC42" s="16"/>
      <c r="CD42" s="345"/>
      <c r="CE42" s="345"/>
      <c r="CF42" s="345"/>
      <c r="CG42" s="345"/>
      <c r="CH42" s="345"/>
      <c r="CI42" s="283"/>
      <c r="CJ42" s="283"/>
      <c r="CK42" s="283"/>
      <c r="CL42" s="283"/>
      <c r="CM42" s="283"/>
      <c r="CN42" s="283"/>
      <c r="CO42" s="283"/>
      <c r="CP42" s="283"/>
      <c r="CQ42" s="140"/>
      <c r="CR42" s="20"/>
    </row>
    <row r="43" spans="1:117" ht="13.7" customHeight="1">
      <c r="A43" s="3"/>
      <c r="G43" s="187"/>
      <c r="H43" s="188"/>
      <c r="I43" s="189"/>
      <c r="J43" s="190"/>
      <c r="K43" s="192"/>
      <c r="L43" s="219" t="s">
        <v>24</v>
      </c>
      <c r="M43" s="220"/>
      <c r="N43" s="220"/>
      <c r="O43" s="220"/>
      <c r="P43" s="220"/>
      <c r="Q43" s="220"/>
      <c r="R43" s="220"/>
      <c r="S43" s="220"/>
      <c r="T43" s="221" t="s">
        <v>24</v>
      </c>
      <c r="U43" s="222"/>
      <c r="V43" s="222"/>
      <c r="W43" s="222"/>
      <c r="X43" s="222"/>
      <c r="Y43" s="222"/>
      <c r="Z43" s="222"/>
      <c r="AA43" s="223"/>
      <c r="AB43" s="318" t="s">
        <v>51</v>
      </c>
      <c r="AC43" s="404"/>
      <c r="AD43" s="404"/>
      <c r="AE43" s="404"/>
      <c r="AF43" s="404"/>
      <c r="AG43" s="404"/>
      <c r="AH43" s="404"/>
      <c r="AI43" s="405"/>
      <c r="AJ43" s="296" t="s">
        <v>24</v>
      </c>
      <c r="AK43" s="297"/>
      <c r="AL43" s="297"/>
      <c r="AM43" s="297"/>
      <c r="AN43" s="297"/>
      <c r="AO43" s="297"/>
      <c r="AP43" s="297"/>
      <c r="AQ43" s="298"/>
      <c r="AR43" s="296" t="s">
        <v>24</v>
      </c>
      <c r="AS43" s="297"/>
      <c r="AT43" s="297"/>
      <c r="AU43" s="297"/>
      <c r="AV43" s="297"/>
      <c r="AW43" s="297"/>
      <c r="AX43" s="297"/>
      <c r="AY43" s="299"/>
      <c r="AZ43" s="101"/>
      <c r="BA43" s="16"/>
      <c r="BG43" s="21"/>
      <c r="BH43" s="19"/>
      <c r="BI43" s="460"/>
      <c r="BJ43" s="461"/>
      <c r="BK43" s="64"/>
      <c r="BL43" s="352"/>
      <c r="BM43" s="352"/>
      <c r="BN43" s="352"/>
      <c r="BO43" s="352"/>
      <c r="BP43" s="353"/>
      <c r="BQ43" s="343"/>
      <c r="BR43" s="317"/>
      <c r="BS43" s="317"/>
      <c r="BT43" s="317"/>
      <c r="BU43" s="317"/>
      <c r="BV43" s="317"/>
      <c r="BW43" s="317"/>
      <c r="BX43" s="317"/>
      <c r="BY43" s="33"/>
      <c r="CA43" s="459"/>
      <c r="CB43" s="459"/>
      <c r="CC43" s="141"/>
      <c r="CD43" s="345"/>
      <c r="CE43" s="345"/>
      <c r="CF43" s="345"/>
      <c r="CG43" s="345"/>
      <c r="CH43" s="345"/>
      <c r="CI43" s="283"/>
      <c r="CJ43" s="283"/>
      <c r="CK43" s="283"/>
      <c r="CL43" s="283"/>
      <c r="CM43" s="283"/>
      <c r="CN43" s="283"/>
      <c r="CO43" s="283"/>
      <c r="CP43" s="283"/>
      <c r="CQ43" s="17"/>
      <c r="CR43" s="20"/>
    </row>
    <row r="44" spans="1:117" ht="13.7" customHeight="1">
      <c r="A44" s="3"/>
      <c r="G44" s="187"/>
      <c r="H44" s="188"/>
      <c r="I44" s="189"/>
      <c r="J44" s="193"/>
      <c r="K44" s="195"/>
      <c r="L44" s="214"/>
      <c r="M44" s="215"/>
      <c r="N44" s="215"/>
      <c r="O44" s="215"/>
      <c r="P44" s="215"/>
      <c r="Q44" s="215"/>
      <c r="R44" s="215"/>
      <c r="S44" s="216"/>
      <c r="T44" s="217" t="str">
        <f>IFERROR(IF(H43="有",INDEX(Sheet1!$D$2:$O$17,MATCH(L44,Sheet1!$C$2:$C$17,0),MATCH(J43,Sheet1!$D$1:$O$1,0)),IF(H43="無",L44*365,"")),"")</f>
        <v/>
      </c>
      <c r="U44" s="218"/>
      <c r="V44" s="218"/>
      <c r="W44" s="218"/>
      <c r="X44" s="218"/>
      <c r="Y44" s="218"/>
      <c r="Z44" s="218"/>
      <c r="AA44" s="40"/>
      <c r="AB44" s="319"/>
      <c r="AC44" s="412"/>
      <c r="AD44" s="412"/>
      <c r="AE44" s="412"/>
      <c r="AF44" s="412"/>
      <c r="AG44" s="412"/>
      <c r="AH44" s="412"/>
      <c r="AI44" s="413"/>
      <c r="AJ44" s="300"/>
      <c r="AK44" s="301"/>
      <c r="AL44" s="301"/>
      <c r="AM44" s="301"/>
      <c r="AN44" s="301"/>
      <c r="AO44" s="301"/>
      <c r="AP44" s="301"/>
      <c r="AQ44" s="23"/>
      <c r="AR44" s="302" t="str">
        <f>IF(AJ44="","",AJ44*365)</f>
        <v/>
      </c>
      <c r="AS44" s="303"/>
      <c r="AT44" s="303"/>
      <c r="AU44" s="303"/>
      <c r="AV44" s="303"/>
      <c r="AW44" s="303"/>
      <c r="AX44" s="303"/>
      <c r="AY44" s="66"/>
      <c r="AZ44" s="101"/>
      <c r="BA44" s="16"/>
      <c r="BB44" s="16"/>
      <c r="BG44" s="21"/>
      <c r="BH44" s="19"/>
      <c r="BI44" s="359" t="s">
        <v>93</v>
      </c>
      <c r="BJ44" s="360"/>
      <c r="BK44" s="16" t="s">
        <v>78</v>
      </c>
      <c r="BL44" s="363" t="s">
        <v>100</v>
      </c>
      <c r="BM44" s="363"/>
      <c r="BN44" s="363"/>
      <c r="BO44" s="363"/>
      <c r="BP44" s="364"/>
      <c r="BQ44" s="365">
        <v>1000000</v>
      </c>
      <c r="BR44" s="366"/>
      <c r="BS44" s="366"/>
      <c r="BT44" s="366"/>
      <c r="BU44" s="366"/>
      <c r="BV44" s="366"/>
      <c r="BW44" s="366"/>
      <c r="BX44" s="366"/>
      <c r="BY44" s="134" t="s">
        <v>102</v>
      </c>
      <c r="CA44" s="356"/>
      <c r="CB44" s="356"/>
      <c r="CC44" s="16"/>
      <c r="CD44" s="357"/>
      <c r="CE44" s="357"/>
      <c r="CF44" s="357"/>
      <c r="CG44" s="357"/>
      <c r="CH44" s="357"/>
      <c r="CI44" s="283"/>
      <c r="CJ44" s="283"/>
      <c r="CK44" s="283"/>
      <c r="CL44" s="283"/>
      <c r="CM44" s="283"/>
      <c r="CN44" s="283"/>
      <c r="CO44" s="283"/>
      <c r="CP44" s="283"/>
      <c r="CQ44" s="156"/>
      <c r="CR44" s="20"/>
    </row>
    <row r="45" spans="1:117" ht="13.7" customHeight="1" thickBot="1">
      <c r="A45" s="3"/>
      <c r="G45" s="187"/>
      <c r="H45" s="188"/>
      <c r="I45" s="189"/>
      <c r="J45" s="190"/>
      <c r="K45" s="192"/>
      <c r="L45" s="219" t="s">
        <v>24</v>
      </c>
      <c r="M45" s="220"/>
      <c r="N45" s="220"/>
      <c r="O45" s="220"/>
      <c r="P45" s="220"/>
      <c r="Q45" s="220"/>
      <c r="R45" s="220"/>
      <c r="S45" s="220"/>
      <c r="T45" s="221" t="s">
        <v>24</v>
      </c>
      <c r="U45" s="222"/>
      <c r="V45" s="222"/>
      <c r="W45" s="222"/>
      <c r="X45" s="222"/>
      <c r="Y45" s="222"/>
      <c r="Z45" s="222"/>
      <c r="AA45" s="223"/>
      <c r="AB45" s="318" t="s">
        <v>52</v>
      </c>
      <c r="AC45" s="404"/>
      <c r="AD45" s="404"/>
      <c r="AE45" s="404"/>
      <c r="AF45" s="404"/>
      <c r="AG45" s="404"/>
      <c r="AH45" s="404"/>
      <c r="AI45" s="405"/>
      <c r="AJ45" s="296" t="s">
        <v>24</v>
      </c>
      <c r="AK45" s="297"/>
      <c r="AL45" s="297"/>
      <c r="AM45" s="297"/>
      <c r="AN45" s="297"/>
      <c r="AO45" s="297"/>
      <c r="AP45" s="297"/>
      <c r="AQ45" s="298"/>
      <c r="AR45" s="296" t="s">
        <v>24</v>
      </c>
      <c r="AS45" s="297"/>
      <c r="AT45" s="297"/>
      <c r="AU45" s="297"/>
      <c r="AV45" s="297"/>
      <c r="AW45" s="297"/>
      <c r="AX45" s="297"/>
      <c r="AY45" s="299"/>
      <c r="AZ45" s="101"/>
      <c r="BA45" s="16"/>
      <c r="BB45" s="16"/>
      <c r="BG45" s="21"/>
      <c r="BH45" s="19"/>
      <c r="BI45" s="361"/>
      <c r="BJ45" s="362"/>
      <c r="BK45" s="367" t="s">
        <v>101</v>
      </c>
      <c r="BL45" s="368"/>
      <c r="BM45" s="368"/>
      <c r="BN45" s="368"/>
      <c r="BO45" s="368"/>
      <c r="BP45" s="369"/>
      <c r="BQ45" s="370">
        <v>9125000</v>
      </c>
      <c r="BR45" s="371"/>
      <c r="BS45" s="371"/>
      <c r="BT45" s="371"/>
      <c r="BU45" s="371"/>
      <c r="BV45" s="371"/>
      <c r="BW45" s="371"/>
      <c r="BX45" s="371"/>
      <c r="BY45" s="136" t="s">
        <v>103</v>
      </c>
      <c r="CA45" s="356"/>
      <c r="CB45" s="356"/>
      <c r="CC45" s="142"/>
      <c r="CD45" s="357"/>
      <c r="CE45" s="357"/>
      <c r="CF45" s="357"/>
      <c r="CG45" s="357"/>
      <c r="CH45" s="357"/>
      <c r="CI45" s="283"/>
      <c r="CJ45" s="283"/>
      <c r="CK45" s="283"/>
      <c r="CL45" s="283"/>
      <c r="CM45" s="283"/>
      <c r="CN45" s="283"/>
      <c r="CO45" s="283"/>
      <c r="CP45" s="283"/>
      <c r="CQ45" s="157"/>
      <c r="CR45" s="20"/>
    </row>
    <row r="46" spans="1:117" ht="13.7" customHeight="1">
      <c r="A46" s="3"/>
      <c r="G46" s="187"/>
      <c r="H46" s="188"/>
      <c r="I46" s="189"/>
      <c r="J46" s="193"/>
      <c r="K46" s="195"/>
      <c r="L46" s="214"/>
      <c r="M46" s="215"/>
      <c r="N46" s="215"/>
      <c r="O46" s="215"/>
      <c r="P46" s="215"/>
      <c r="Q46" s="215"/>
      <c r="R46" s="215"/>
      <c r="S46" s="216"/>
      <c r="T46" s="217" t="str">
        <f>IFERROR(IF(H45="有",INDEX(Sheet1!$D$2:$O$17,MATCH(L46,Sheet1!$C$2:$C$17,0),MATCH(J45,Sheet1!$D$1:$O$1,0)),IF(H45="無",L46*365,"")),"")</f>
        <v/>
      </c>
      <c r="U46" s="218"/>
      <c r="V46" s="218"/>
      <c r="W46" s="218"/>
      <c r="X46" s="218"/>
      <c r="Y46" s="218"/>
      <c r="Z46" s="218"/>
      <c r="AA46" s="40"/>
      <c r="AB46" s="319"/>
      <c r="AC46" s="412"/>
      <c r="AD46" s="412"/>
      <c r="AE46" s="412"/>
      <c r="AF46" s="412"/>
      <c r="AG46" s="412"/>
      <c r="AH46" s="412"/>
      <c r="AI46" s="413"/>
      <c r="AJ46" s="300"/>
      <c r="AK46" s="301"/>
      <c r="AL46" s="301"/>
      <c r="AM46" s="301"/>
      <c r="AN46" s="301"/>
      <c r="AO46" s="301"/>
      <c r="AP46" s="301"/>
      <c r="AQ46" s="13"/>
      <c r="AR46" s="302" t="str">
        <f>IF(AJ46="","",AJ46*365)</f>
        <v/>
      </c>
      <c r="AS46" s="303"/>
      <c r="AT46" s="303"/>
      <c r="AU46" s="303"/>
      <c r="AV46" s="303"/>
      <c r="AW46" s="303"/>
      <c r="AX46" s="303"/>
      <c r="AY46" s="66"/>
      <c r="AZ46" s="101"/>
      <c r="BA46" s="16"/>
      <c r="BB46" s="16"/>
      <c r="BG46" s="21"/>
      <c r="BH46" s="19"/>
      <c r="BI46" s="19"/>
      <c r="BJ46" s="19"/>
      <c r="BK46" s="19"/>
      <c r="BL46" s="19"/>
      <c r="BM46" s="19"/>
      <c r="BN46" s="19"/>
      <c r="BQ46" s="135"/>
      <c r="BR46" s="330" t="s">
        <v>79</v>
      </c>
      <c r="BS46" s="331"/>
      <c r="BT46" s="331"/>
      <c r="BU46" s="331"/>
      <c r="BV46" s="331"/>
      <c r="BW46" s="331"/>
      <c r="BX46" s="331"/>
      <c r="BY46" s="332"/>
      <c r="CA46" s="16"/>
      <c r="CB46" s="16"/>
      <c r="CC46" s="16"/>
      <c r="CD46" s="16"/>
      <c r="CE46" s="16"/>
      <c r="CF46" s="16"/>
      <c r="CG46" s="16"/>
      <c r="CH46" s="16"/>
      <c r="CI46" s="16"/>
      <c r="CJ46" s="252"/>
      <c r="CK46" s="252"/>
      <c r="CL46" s="252"/>
      <c r="CM46" s="252"/>
      <c r="CN46" s="252"/>
      <c r="CO46" s="252"/>
      <c r="CP46" s="252"/>
      <c r="CQ46" s="252"/>
      <c r="CR46" s="20"/>
    </row>
    <row r="47" spans="1:117" ht="13.7" customHeight="1" thickBot="1">
      <c r="A47" s="3"/>
      <c r="G47" s="187"/>
      <c r="H47" s="188"/>
      <c r="I47" s="189"/>
      <c r="J47" s="190"/>
      <c r="K47" s="192"/>
      <c r="L47" s="219" t="s">
        <v>24</v>
      </c>
      <c r="M47" s="220"/>
      <c r="N47" s="220"/>
      <c r="O47" s="220"/>
      <c r="P47" s="220"/>
      <c r="Q47" s="220"/>
      <c r="R47" s="220"/>
      <c r="S47" s="220"/>
      <c r="T47" s="221" t="s">
        <v>24</v>
      </c>
      <c r="U47" s="222"/>
      <c r="V47" s="222"/>
      <c r="W47" s="222"/>
      <c r="X47" s="222"/>
      <c r="Y47" s="222"/>
      <c r="Z47" s="222"/>
      <c r="AA47" s="223"/>
      <c r="AB47" s="318" t="s">
        <v>53</v>
      </c>
      <c r="AC47" s="404"/>
      <c r="AD47" s="404"/>
      <c r="AE47" s="404"/>
      <c r="AF47" s="404"/>
      <c r="AG47" s="404"/>
      <c r="AH47" s="404"/>
      <c r="AI47" s="405"/>
      <c r="AJ47" s="385" t="s">
        <v>24</v>
      </c>
      <c r="AK47" s="386"/>
      <c r="AL47" s="386"/>
      <c r="AM47" s="386"/>
      <c r="AN47" s="386"/>
      <c r="AO47" s="386"/>
      <c r="AP47" s="386"/>
      <c r="AQ47" s="387"/>
      <c r="AR47" s="296" t="s">
        <v>24</v>
      </c>
      <c r="AS47" s="297"/>
      <c r="AT47" s="297"/>
      <c r="AU47" s="297"/>
      <c r="AV47" s="297"/>
      <c r="AW47" s="297"/>
      <c r="AX47" s="297"/>
      <c r="AY47" s="299"/>
      <c r="AZ47" s="101"/>
      <c r="BA47" s="16"/>
      <c r="BB47" s="16"/>
      <c r="BC47" s="16"/>
      <c r="BD47" s="16"/>
      <c r="BE47" s="16"/>
      <c r="BF47" s="16"/>
      <c r="BG47" s="14"/>
      <c r="BH47" s="19"/>
      <c r="BI47" s="19"/>
      <c r="BJ47" s="19"/>
      <c r="BK47" s="19"/>
      <c r="BL47" s="19"/>
      <c r="BM47" s="19"/>
      <c r="BN47" s="19"/>
      <c r="BR47" s="324">
        <f>IF(BI44="〇",ROUNDDOWN(BQ42,-3)/1000,IF(BI44="×",ROUNDDOWN((BQ44+BQ45),-3)/1000,""))</f>
        <v>10125</v>
      </c>
      <c r="BS47" s="325"/>
      <c r="BT47" s="325"/>
      <c r="BU47" s="325"/>
      <c r="BV47" s="325"/>
      <c r="BW47" s="325"/>
      <c r="BX47" s="325" t="s">
        <v>60</v>
      </c>
      <c r="BY47" s="334"/>
      <c r="CA47" s="16"/>
      <c r="CB47" s="16"/>
      <c r="CC47" s="16"/>
      <c r="CD47" s="16"/>
      <c r="CE47" s="16"/>
      <c r="CF47" s="16"/>
      <c r="CG47" s="16"/>
      <c r="CH47" s="16"/>
      <c r="CI47" s="16"/>
      <c r="CJ47" s="283"/>
      <c r="CK47" s="283"/>
      <c r="CL47" s="283"/>
      <c r="CM47" s="283"/>
      <c r="CN47" s="283"/>
      <c r="CO47" s="283"/>
      <c r="CP47" s="283"/>
      <c r="CQ47" s="283"/>
      <c r="CR47" s="20"/>
    </row>
    <row r="48" spans="1:117" ht="13.7" customHeight="1">
      <c r="A48" s="3"/>
      <c r="G48" s="187"/>
      <c r="H48" s="188"/>
      <c r="I48" s="189"/>
      <c r="J48" s="391"/>
      <c r="K48" s="392"/>
      <c r="L48" s="214"/>
      <c r="M48" s="215"/>
      <c r="N48" s="215"/>
      <c r="O48" s="215"/>
      <c r="P48" s="215"/>
      <c r="Q48" s="215"/>
      <c r="R48" s="215"/>
      <c r="S48" s="216"/>
      <c r="T48" s="217" t="str">
        <f>IFERROR(IF(H47="有",INDEX(Sheet1!$D$2:$O$17,MATCH(L48,Sheet1!$C$2:$C$17,0),MATCH(J47,Sheet1!$D$1:$O$1,0)),IF(H47="無",L48*365,"")),"")</f>
        <v/>
      </c>
      <c r="U48" s="218"/>
      <c r="V48" s="218"/>
      <c r="W48" s="218"/>
      <c r="X48" s="218"/>
      <c r="Y48" s="218"/>
      <c r="Z48" s="218"/>
      <c r="AA48" s="40"/>
      <c r="AB48" s="319"/>
      <c r="AC48" s="412"/>
      <c r="AD48" s="412"/>
      <c r="AE48" s="412"/>
      <c r="AF48" s="412"/>
      <c r="AG48" s="412"/>
      <c r="AH48" s="412"/>
      <c r="AI48" s="413"/>
      <c r="AJ48" s="300"/>
      <c r="AK48" s="301"/>
      <c r="AL48" s="301"/>
      <c r="AM48" s="301"/>
      <c r="AN48" s="301"/>
      <c r="AO48" s="301"/>
      <c r="AP48" s="301"/>
      <c r="AQ48" s="23"/>
      <c r="AR48" s="302" t="str">
        <f>IF(AJ48="","",AJ48*365)</f>
        <v/>
      </c>
      <c r="AS48" s="303"/>
      <c r="AT48" s="303"/>
      <c r="AU48" s="303"/>
      <c r="AV48" s="303"/>
      <c r="AW48" s="303"/>
      <c r="AX48" s="303"/>
      <c r="AY48" s="66"/>
      <c r="AZ48" s="101"/>
      <c r="BA48" s="16"/>
      <c r="BB48" s="16"/>
      <c r="BC48" s="16"/>
      <c r="BD48" s="16"/>
      <c r="BE48" s="16"/>
      <c r="BF48" s="16"/>
      <c r="BG48" s="14"/>
      <c r="BH48" s="19"/>
      <c r="CR48" s="20"/>
    </row>
    <row r="49" spans="1:96" ht="13.7" customHeight="1">
      <c r="A49" s="3"/>
      <c r="G49" s="187"/>
      <c r="H49" s="188"/>
      <c r="I49" s="189"/>
      <c r="J49" s="191"/>
      <c r="K49" s="192"/>
      <c r="L49" s="219" t="s">
        <v>24</v>
      </c>
      <c r="M49" s="220"/>
      <c r="N49" s="220"/>
      <c r="O49" s="220"/>
      <c r="P49" s="220"/>
      <c r="Q49" s="220"/>
      <c r="R49" s="220"/>
      <c r="S49" s="220"/>
      <c r="T49" s="221" t="s">
        <v>24</v>
      </c>
      <c r="U49" s="222"/>
      <c r="V49" s="222"/>
      <c r="W49" s="222"/>
      <c r="X49" s="222"/>
      <c r="Y49" s="222"/>
      <c r="Z49" s="222"/>
      <c r="AA49" s="223"/>
      <c r="AB49" s="318" t="s">
        <v>61</v>
      </c>
      <c r="AC49" s="404"/>
      <c r="AD49" s="404"/>
      <c r="AE49" s="404"/>
      <c r="AF49" s="404"/>
      <c r="AG49" s="404"/>
      <c r="AH49" s="404"/>
      <c r="AI49" s="405"/>
      <c r="AJ49" s="385" t="s">
        <v>24</v>
      </c>
      <c r="AK49" s="386"/>
      <c r="AL49" s="386"/>
      <c r="AM49" s="386"/>
      <c r="AN49" s="386"/>
      <c r="AO49" s="386"/>
      <c r="AP49" s="386"/>
      <c r="AQ49" s="387"/>
      <c r="AR49" s="296" t="s">
        <v>24</v>
      </c>
      <c r="AS49" s="297"/>
      <c r="AT49" s="297"/>
      <c r="AU49" s="297"/>
      <c r="AV49" s="297"/>
      <c r="AW49" s="297"/>
      <c r="AX49" s="297"/>
      <c r="AY49" s="299"/>
      <c r="AZ49" s="101"/>
      <c r="BA49" s="16"/>
      <c r="BB49" s="16"/>
      <c r="BC49" s="16"/>
      <c r="BD49" s="16"/>
      <c r="BE49" s="16"/>
      <c r="BF49" s="16"/>
      <c r="BG49" s="14"/>
      <c r="BH49" s="19"/>
      <c r="BW49" s="19"/>
      <c r="CL49" s="19"/>
      <c r="CM49" s="19"/>
      <c r="CN49" s="19"/>
      <c r="CO49" s="19"/>
      <c r="CP49" s="19"/>
      <c r="CQ49" s="19"/>
      <c r="CR49" s="20"/>
    </row>
    <row r="50" spans="1:96" ht="13.7" customHeight="1">
      <c r="A50" s="3"/>
      <c r="G50" s="388"/>
      <c r="H50" s="389"/>
      <c r="I50" s="390"/>
      <c r="J50" s="380"/>
      <c r="K50" s="381"/>
      <c r="L50" s="372"/>
      <c r="M50" s="373"/>
      <c r="N50" s="373"/>
      <c r="O50" s="373"/>
      <c r="P50" s="373"/>
      <c r="Q50" s="373"/>
      <c r="R50" s="373"/>
      <c r="S50" s="373"/>
      <c r="T50" s="374" t="str">
        <f>IFERROR(IF(H49="有",INDEX(Sheet1!$D$2:$O$17,MATCH(L50,Sheet1!$C$2:$C$17,0),MATCH(J49,Sheet1!$D$1:$O$1,0)),IF(H49="無",L50*365,"")),"")</f>
        <v/>
      </c>
      <c r="U50" s="375"/>
      <c r="V50" s="375"/>
      <c r="W50" s="375"/>
      <c r="X50" s="375"/>
      <c r="Y50" s="375"/>
      <c r="Z50" s="375"/>
      <c r="AA50" s="113"/>
      <c r="AB50" s="382"/>
      <c r="AC50" s="470"/>
      <c r="AD50" s="470"/>
      <c r="AE50" s="470"/>
      <c r="AF50" s="470"/>
      <c r="AG50" s="470"/>
      <c r="AH50" s="470"/>
      <c r="AI50" s="471"/>
      <c r="AJ50" s="376"/>
      <c r="AK50" s="377"/>
      <c r="AL50" s="377"/>
      <c r="AM50" s="377"/>
      <c r="AN50" s="377"/>
      <c r="AO50" s="377"/>
      <c r="AP50" s="377"/>
      <c r="AQ50" s="15"/>
      <c r="AR50" s="343" t="str">
        <f>IF(AJ50="","",AJ50*365)</f>
        <v/>
      </c>
      <c r="AS50" s="317"/>
      <c r="AT50" s="317"/>
      <c r="AU50" s="317"/>
      <c r="AV50" s="317"/>
      <c r="AW50" s="317"/>
      <c r="AX50" s="317"/>
      <c r="AY50" s="100"/>
      <c r="AZ50" s="101"/>
      <c r="BA50" s="16"/>
      <c r="BB50" s="16"/>
      <c r="BC50" s="16"/>
      <c r="BD50" s="16"/>
      <c r="BE50" s="16"/>
      <c r="BF50" s="16"/>
      <c r="BG50" s="14"/>
      <c r="BH50" s="19"/>
      <c r="BI50" s="19"/>
      <c r="BJ50" s="19"/>
      <c r="BK50" s="19"/>
      <c r="BL50" s="19"/>
      <c r="BM50" s="19"/>
      <c r="BN50" s="19"/>
      <c r="BO50" s="19"/>
      <c r="BP50" s="19"/>
      <c r="BQ50" s="19"/>
      <c r="BR50" s="19"/>
      <c r="BS50" s="19"/>
      <c r="BT50" s="19"/>
      <c r="BU50" s="19"/>
      <c r="BV50" s="19"/>
      <c r="BW50" s="19"/>
      <c r="BX50" s="19"/>
      <c r="BY50" s="19"/>
      <c r="CA50" s="19"/>
      <c r="CB50" s="19"/>
      <c r="CC50" s="19"/>
      <c r="CD50" s="19"/>
      <c r="CE50" s="19"/>
      <c r="CF50" s="19"/>
      <c r="CG50" s="19"/>
      <c r="CH50" s="19"/>
      <c r="CI50" s="19"/>
      <c r="CJ50" s="19"/>
      <c r="CK50" s="19"/>
      <c r="CL50" s="19"/>
      <c r="CM50" s="19"/>
      <c r="CN50" s="19"/>
      <c r="CO50" s="19"/>
      <c r="CP50" s="19"/>
      <c r="CQ50" s="19"/>
      <c r="CR50" s="20"/>
    </row>
    <row r="51" spans="1:96" ht="13.7" customHeight="1">
      <c r="A51" s="3"/>
      <c r="T51" s="14" t="s">
        <v>26</v>
      </c>
      <c r="U51" s="67"/>
      <c r="V51" s="67"/>
      <c r="W51" s="67"/>
      <c r="X51" s="67"/>
      <c r="Y51" s="67"/>
      <c r="Z51" s="67"/>
      <c r="AA51" s="68" t="s">
        <v>62</v>
      </c>
      <c r="AB51" s="41"/>
      <c r="AC51" s="41"/>
      <c r="AD51" s="41"/>
      <c r="AE51" s="41"/>
      <c r="AF51" s="41"/>
      <c r="AG51" s="41"/>
      <c r="AH51" s="41"/>
      <c r="AI51" s="41"/>
      <c r="AJ51" s="16"/>
      <c r="AK51" s="16"/>
      <c r="AL51" s="16"/>
      <c r="AM51" s="16"/>
      <c r="AN51" s="16"/>
      <c r="AO51" s="16"/>
      <c r="AP51" s="16"/>
      <c r="AQ51" s="32"/>
      <c r="AR51" s="14" t="s">
        <v>32</v>
      </c>
      <c r="AS51" s="16"/>
      <c r="AT51" s="105"/>
      <c r="AU51" s="67"/>
      <c r="AV51" s="67"/>
      <c r="AW51" s="67"/>
      <c r="AX51" s="67"/>
      <c r="AY51" s="68" t="s">
        <v>62</v>
      </c>
      <c r="AZ51" s="16"/>
      <c r="BA51" s="16"/>
      <c r="BB51" s="16"/>
      <c r="BC51" s="16"/>
      <c r="BD51" s="16"/>
      <c r="BE51" s="16"/>
      <c r="BG51" s="21"/>
      <c r="BH51" s="19"/>
      <c r="BI51" s="19"/>
      <c r="BJ51" s="19"/>
      <c r="BK51" s="19"/>
      <c r="BL51" s="19"/>
      <c r="BM51" s="19"/>
      <c r="BN51" s="19"/>
      <c r="BO51" s="19"/>
      <c r="BP51" s="19"/>
      <c r="BQ51" s="19"/>
      <c r="BR51" s="19"/>
      <c r="BS51" s="19"/>
      <c r="BT51" s="19"/>
      <c r="BU51" s="19"/>
      <c r="BV51" s="19"/>
      <c r="BW51" s="19"/>
      <c r="BX51" s="19"/>
      <c r="BY51" s="19"/>
      <c r="CA51" s="19"/>
      <c r="CB51" s="19"/>
      <c r="CC51" s="19"/>
      <c r="CD51" s="19"/>
      <c r="CE51" s="19"/>
      <c r="CF51" s="19"/>
      <c r="CG51" s="19"/>
      <c r="CH51" s="19"/>
      <c r="CI51" s="19"/>
      <c r="CJ51" s="19"/>
      <c r="CK51" s="19"/>
      <c r="CL51" s="19"/>
      <c r="CM51" s="19"/>
      <c r="CN51" s="19"/>
      <c r="CO51" s="19"/>
      <c r="CP51" s="19"/>
      <c r="CQ51" s="19"/>
      <c r="CR51" s="20"/>
    </row>
    <row r="52" spans="1:96" ht="12.2" customHeight="1">
      <c r="A52" s="3"/>
      <c r="T52" s="69"/>
      <c r="U52" s="317">
        <f>SUM(T32:AA50)</f>
        <v>8212504</v>
      </c>
      <c r="V52" s="317"/>
      <c r="W52" s="317"/>
      <c r="X52" s="317"/>
      <c r="Y52" s="317"/>
      <c r="Z52" s="317"/>
      <c r="AA52" s="70"/>
      <c r="AB52" s="41"/>
      <c r="AC52" s="41"/>
      <c r="AD52" s="41"/>
      <c r="AE52" s="41"/>
      <c r="AF52" s="41"/>
      <c r="AG52" s="41"/>
      <c r="AH52" s="41"/>
      <c r="AI52" s="41"/>
      <c r="AJ52" s="16"/>
      <c r="AK52" s="16"/>
      <c r="AL52" s="16"/>
      <c r="AM52" s="16"/>
      <c r="AN52" s="16"/>
      <c r="AO52" s="16"/>
      <c r="AP52" s="16"/>
      <c r="AQ52" s="20"/>
      <c r="AR52" s="69"/>
      <c r="AS52" s="317">
        <f>SUM(AR32:AY50)</f>
        <v>9125000</v>
      </c>
      <c r="AT52" s="317"/>
      <c r="AU52" s="317"/>
      <c r="AV52" s="317"/>
      <c r="AW52" s="317"/>
      <c r="AX52" s="317"/>
      <c r="AY52" s="70"/>
      <c r="AZ52" s="16"/>
      <c r="BA52" s="16"/>
      <c r="BB52" s="16"/>
      <c r="BC52" s="16"/>
      <c r="BD52" s="16"/>
      <c r="BE52" s="16"/>
      <c r="BG52" s="75"/>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82"/>
    </row>
    <row r="53" spans="1:96" ht="13.7" customHeight="1">
      <c r="E53" s="41"/>
      <c r="AE53" s="41"/>
      <c r="AF53" s="41"/>
      <c r="AG53" s="41"/>
      <c r="AH53" s="41"/>
      <c r="AI53" s="41"/>
      <c r="AJ53" s="41"/>
      <c r="AK53" s="41"/>
      <c r="AL53" s="41"/>
      <c r="AM53" s="41"/>
      <c r="AN53" s="41"/>
      <c r="AO53" s="41"/>
      <c r="AP53" s="41"/>
      <c r="AQ53" s="41"/>
      <c r="AR53" s="41"/>
      <c r="AS53" s="41"/>
      <c r="AT53" s="41"/>
      <c r="AU53" s="41"/>
      <c r="AV53" s="41"/>
      <c r="AW53" s="41"/>
    </row>
    <row r="54" spans="1:96">
      <c r="AV54" s="41"/>
      <c r="AW54" s="41"/>
    </row>
    <row r="57" spans="1:96" ht="11.25" customHeight="1"/>
  </sheetData>
  <sheetProtection selectLockedCells="1"/>
  <mergeCells count="471">
    <mergeCell ref="B11:G11"/>
    <mergeCell ref="C12:F12"/>
    <mergeCell ref="BX4:CG4"/>
    <mergeCell ref="BX5:CG5"/>
    <mergeCell ref="T50:Z50"/>
    <mergeCell ref="BB12:BE12"/>
    <mergeCell ref="U52:Z52"/>
    <mergeCell ref="AS52:AX52"/>
    <mergeCell ref="S3:AH3"/>
    <mergeCell ref="J4:Z4"/>
    <mergeCell ref="AQ4:BC4"/>
    <mergeCell ref="BJ4:BU4"/>
    <mergeCell ref="BA11:BF11"/>
    <mergeCell ref="J49:K50"/>
    <mergeCell ref="L50:S50"/>
    <mergeCell ref="AJ50:AP50"/>
    <mergeCell ref="AR50:AX50"/>
    <mergeCell ref="L49:S49"/>
    <mergeCell ref="T49:AA49"/>
    <mergeCell ref="AB49:AB50"/>
    <mergeCell ref="AC49:AI50"/>
    <mergeCell ref="AJ49:AQ49"/>
    <mergeCell ref="AR49:AY49"/>
    <mergeCell ref="J47:K48"/>
    <mergeCell ref="BR47:BW47"/>
    <mergeCell ref="BX47:BY47"/>
    <mergeCell ref="CJ47:CO47"/>
    <mergeCell ref="CP47:CQ47"/>
    <mergeCell ref="L47:S47"/>
    <mergeCell ref="T47:AA47"/>
    <mergeCell ref="AB47:AB48"/>
    <mergeCell ref="AC47:AI48"/>
    <mergeCell ref="AJ47:AQ47"/>
    <mergeCell ref="AR47:AY47"/>
    <mergeCell ref="L48:S48"/>
    <mergeCell ref="T48:Z48"/>
    <mergeCell ref="AJ48:AP48"/>
    <mergeCell ref="AR48:AX48"/>
    <mergeCell ref="CV40:CY40"/>
    <mergeCell ref="J45:K46"/>
    <mergeCell ref="AJ44:AP44"/>
    <mergeCell ref="AR44:AX44"/>
    <mergeCell ref="BI44:BJ45"/>
    <mergeCell ref="CA44:CB45"/>
    <mergeCell ref="BQ42:BX43"/>
    <mergeCell ref="CA42:CB43"/>
    <mergeCell ref="J43:K44"/>
    <mergeCell ref="L46:S46"/>
    <mergeCell ref="T46:Z46"/>
    <mergeCell ref="AJ46:AP46"/>
    <mergeCell ref="AR46:AX46"/>
    <mergeCell ref="BR46:BY46"/>
    <mergeCell ref="AR43:AY43"/>
    <mergeCell ref="L42:S42"/>
    <mergeCell ref="T42:Z42"/>
    <mergeCell ref="AJ42:AP42"/>
    <mergeCell ref="AR42:AX42"/>
    <mergeCell ref="BI42:BJ43"/>
    <mergeCell ref="BL42:BP43"/>
    <mergeCell ref="J41:K42"/>
    <mergeCell ref="CJ46:CQ46"/>
    <mergeCell ref="CD44:CH45"/>
    <mergeCell ref="DH40:DH41"/>
    <mergeCell ref="DI40:DI41"/>
    <mergeCell ref="DJ40:DJ41"/>
    <mergeCell ref="DK40:DK41"/>
    <mergeCell ref="CZ40:CZ41"/>
    <mergeCell ref="DA40:DA41"/>
    <mergeCell ref="DB40:DB41"/>
    <mergeCell ref="DC40:DC41"/>
    <mergeCell ref="DD40:DD41"/>
    <mergeCell ref="DE40:DE41"/>
    <mergeCell ref="J39:K40"/>
    <mergeCell ref="CD42:CH43"/>
    <mergeCell ref="CI42:CP43"/>
    <mergeCell ref="L43:S43"/>
    <mergeCell ref="T43:AA43"/>
    <mergeCell ref="AB43:AB44"/>
    <mergeCell ref="AC43:AI44"/>
    <mergeCell ref="AJ43:AQ43"/>
    <mergeCell ref="AJ40:AP40"/>
    <mergeCell ref="AR40:AX40"/>
    <mergeCell ref="CI44:CP45"/>
    <mergeCell ref="L45:S45"/>
    <mergeCell ref="T45:AA45"/>
    <mergeCell ref="AB45:AB46"/>
    <mergeCell ref="AC45:AI46"/>
    <mergeCell ref="AJ45:AQ45"/>
    <mergeCell ref="AR45:AY45"/>
    <mergeCell ref="L44:S44"/>
    <mergeCell ref="T44:Z44"/>
    <mergeCell ref="BL44:BP44"/>
    <mergeCell ref="BK45:BP45"/>
    <mergeCell ref="BQ44:BX44"/>
    <mergeCell ref="BQ45:BX45"/>
    <mergeCell ref="CU38:CX38"/>
    <mergeCell ref="DJ38:DJ39"/>
    <mergeCell ref="DL40:DL41"/>
    <mergeCell ref="L41:S41"/>
    <mergeCell ref="T41:AA41"/>
    <mergeCell ref="AB41:AB42"/>
    <mergeCell ref="AC41:AI42"/>
    <mergeCell ref="AJ41:AQ41"/>
    <mergeCell ref="AR41:AY41"/>
    <mergeCell ref="DK38:DK39"/>
    <mergeCell ref="DL38:DL39"/>
    <mergeCell ref="L39:S39"/>
    <mergeCell ref="T39:AA39"/>
    <mergeCell ref="AB39:AB40"/>
    <mergeCell ref="AC39:AI40"/>
    <mergeCell ref="AJ39:AQ39"/>
    <mergeCell ref="AR39:AY39"/>
    <mergeCell ref="CU39:CX39"/>
    <mergeCell ref="L40:S40"/>
    <mergeCell ref="T40:Z40"/>
    <mergeCell ref="BI39:CE40"/>
    <mergeCell ref="CU41:CY41"/>
    <mergeCell ref="DF40:DF41"/>
    <mergeCell ref="DG40:DG41"/>
    <mergeCell ref="J37:K38"/>
    <mergeCell ref="L38:S38"/>
    <mergeCell ref="T38:Z38"/>
    <mergeCell ref="AJ38:AP38"/>
    <mergeCell ref="AR38:AX38"/>
    <mergeCell ref="L37:S37"/>
    <mergeCell ref="T37:AA37"/>
    <mergeCell ref="AB37:AB38"/>
    <mergeCell ref="AC37:AI38"/>
    <mergeCell ref="AJ37:AQ37"/>
    <mergeCell ref="AR37:AY37"/>
    <mergeCell ref="DK34:DK35"/>
    <mergeCell ref="DL34:DL35"/>
    <mergeCell ref="DM34:DM35"/>
    <mergeCell ref="BX33:BY34"/>
    <mergeCell ref="BZ33:CG33"/>
    <mergeCell ref="CJ33:CQ33"/>
    <mergeCell ref="J35:K36"/>
    <mergeCell ref="CV35:CY35"/>
    <mergeCell ref="L36:S36"/>
    <mergeCell ref="T36:Z36"/>
    <mergeCell ref="AJ36:AP36"/>
    <mergeCell ref="AR36:AX36"/>
    <mergeCell ref="L35:S35"/>
    <mergeCell ref="T35:AA35"/>
    <mergeCell ref="AB35:AB36"/>
    <mergeCell ref="AC35:AI36"/>
    <mergeCell ref="AJ35:AQ35"/>
    <mergeCell ref="AR35:AY35"/>
    <mergeCell ref="J33:K34"/>
    <mergeCell ref="BI33:BO33"/>
    <mergeCell ref="BP33:BQ34"/>
    <mergeCell ref="BR33:BW33"/>
    <mergeCell ref="G29:I30"/>
    <mergeCell ref="G31:I32"/>
    <mergeCell ref="BI30:BU31"/>
    <mergeCell ref="BV34:BW34"/>
    <mergeCell ref="BZ34:CE34"/>
    <mergeCell ref="CJ34:CO34"/>
    <mergeCell ref="CP34:CQ34"/>
    <mergeCell ref="BZ32:CD32"/>
    <mergeCell ref="CJ32:CN32"/>
    <mergeCell ref="L33:S33"/>
    <mergeCell ref="T33:AA33"/>
    <mergeCell ref="AB33:AB34"/>
    <mergeCell ref="AC33:AI34"/>
    <mergeCell ref="AJ33:AQ33"/>
    <mergeCell ref="L34:S34"/>
    <mergeCell ref="T34:Z34"/>
    <mergeCell ref="AJ34:AP34"/>
    <mergeCell ref="AR34:AX34"/>
    <mergeCell ref="BJ34:BM34"/>
    <mergeCell ref="BN34:BO34"/>
    <mergeCell ref="BR34:BU34"/>
    <mergeCell ref="AR33:AY33"/>
    <mergeCell ref="L31:S31"/>
    <mergeCell ref="T31:AA31"/>
    <mergeCell ref="AJ31:AQ31"/>
    <mergeCell ref="AR31:AY31"/>
    <mergeCell ref="J31:K32"/>
    <mergeCell ref="L32:S32"/>
    <mergeCell ref="T32:Z32"/>
    <mergeCell ref="AJ32:AP32"/>
    <mergeCell ref="AR32:AX32"/>
    <mergeCell ref="L29:AA29"/>
    <mergeCell ref="AB29:AI29"/>
    <mergeCell ref="AJ29:AY29"/>
    <mergeCell ref="J29:K30"/>
    <mergeCell ref="L30:S30"/>
    <mergeCell ref="T30:AA30"/>
    <mergeCell ref="AB30:AI30"/>
    <mergeCell ref="AJ30:AQ30"/>
    <mergeCell ref="AR30:AY30"/>
    <mergeCell ref="AB31:AB32"/>
    <mergeCell ref="AC31:AI32"/>
    <mergeCell ref="AT27:AX27"/>
    <mergeCell ref="CJ27:CQ27"/>
    <mergeCell ref="H28:M28"/>
    <mergeCell ref="AK25:AO25"/>
    <mergeCell ref="AQ25:AR25"/>
    <mergeCell ref="AT25:AX25"/>
    <mergeCell ref="BO25:BP25"/>
    <mergeCell ref="BR25:BV25"/>
    <mergeCell ref="BX25:BY25"/>
    <mergeCell ref="BR24:BV24"/>
    <mergeCell ref="BX24:BY24"/>
    <mergeCell ref="CA24:CE24"/>
    <mergeCell ref="CG24:CH24"/>
    <mergeCell ref="CJ24:CQ24"/>
    <mergeCell ref="P25:Q25"/>
    <mergeCell ref="S25:W25"/>
    <mergeCell ref="Y25:Z25"/>
    <mergeCell ref="AB25:AF25"/>
    <mergeCell ref="AH25:AI25"/>
    <mergeCell ref="CA25:CE25"/>
    <mergeCell ref="CG25:CH25"/>
    <mergeCell ref="CJ25:CQ25"/>
    <mergeCell ref="P24:Q24"/>
    <mergeCell ref="S24:W24"/>
    <mergeCell ref="Y24:Z24"/>
    <mergeCell ref="AB24:AF24"/>
    <mergeCell ref="AH24:AI24"/>
    <mergeCell ref="AK24:AO24"/>
    <mergeCell ref="AQ24:AR24"/>
    <mergeCell ref="AT24:AX24"/>
    <mergeCell ref="BO24:BP24"/>
    <mergeCell ref="CA22:CE22"/>
    <mergeCell ref="CG22:CH22"/>
    <mergeCell ref="CJ22:CQ22"/>
    <mergeCell ref="P23:Q23"/>
    <mergeCell ref="S23:W23"/>
    <mergeCell ref="Y23:Z23"/>
    <mergeCell ref="AB23:AF23"/>
    <mergeCell ref="AH23:AI23"/>
    <mergeCell ref="AK23:AO23"/>
    <mergeCell ref="AQ23:AR23"/>
    <mergeCell ref="AQ22:AR22"/>
    <mergeCell ref="AT22:AX22"/>
    <mergeCell ref="BG22:BI22"/>
    <mergeCell ref="BO22:BP22"/>
    <mergeCell ref="BR22:BV22"/>
    <mergeCell ref="BX22:BY22"/>
    <mergeCell ref="CJ23:CQ23"/>
    <mergeCell ref="AT23:AX23"/>
    <mergeCell ref="BO23:BP23"/>
    <mergeCell ref="BR23:BV23"/>
    <mergeCell ref="BX23:BY23"/>
    <mergeCell ref="CA23:CE23"/>
    <mergeCell ref="CG23:CH23"/>
    <mergeCell ref="H22:J22"/>
    <mergeCell ref="P22:Q22"/>
    <mergeCell ref="S22:W22"/>
    <mergeCell ref="Y22:Z22"/>
    <mergeCell ref="AB22:AF22"/>
    <mergeCell ref="AH22:AI22"/>
    <mergeCell ref="AK22:AO22"/>
    <mergeCell ref="AK21:AO21"/>
    <mergeCell ref="AQ21:AR21"/>
    <mergeCell ref="CJ20:CQ20"/>
    <mergeCell ref="P21:Q21"/>
    <mergeCell ref="S21:W21"/>
    <mergeCell ref="Y21:Z21"/>
    <mergeCell ref="AB21:AF21"/>
    <mergeCell ref="AH21:AI21"/>
    <mergeCell ref="CA21:CE21"/>
    <mergeCell ref="CG21:CH21"/>
    <mergeCell ref="CJ21:CQ21"/>
    <mergeCell ref="AT21:AX21"/>
    <mergeCell ref="BO21:BP21"/>
    <mergeCell ref="BR21:BV21"/>
    <mergeCell ref="BX21:BY21"/>
    <mergeCell ref="BR18:BV18"/>
    <mergeCell ref="BX18:BY18"/>
    <mergeCell ref="CA18:CE18"/>
    <mergeCell ref="CG18:CH18"/>
    <mergeCell ref="CJ19:CQ19"/>
    <mergeCell ref="P20:Q20"/>
    <mergeCell ref="S20:W20"/>
    <mergeCell ref="Y20:Z20"/>
    <mergeCell ref="AB20:AF20"/>
    <mergeCell ref="AH20:AI20"/>
    <mergeCell ref="AK20:AO20"/>
    <mergeCell ref="AQ20:AR20"/>
    <mergeCell ref="AT20:AX20"/>
    <mergeCell ref="BO20:BP20"/>
    <mergeCell ref="BG19:BI19"/>
    <mergeCell ref="BO19:BP19"/>
    <mergeCell ref="BR19:BV19"/>
    <mergeCell ref="BX19:BY19"/>
    <mergeCell ref="CA19:CE19"/>
    <mergeCell ref="CG19:CH19"/>
    <mergeCell ref="BR20:BV20"/>
    <mergeCell ref="BX20:BY20"/>
    <mergeCell ref="CA20:CE20"/>
    <mergeCell ref="CG20:CH20"/>
    <mergeCell ref="H19:J19"/>
    <mergeCell ref="P19:Q19"/>
    <mergeCell ref="S19:W19"/>
    <mergeCell ref="Y19:Z19"/>
    <mergeCell ref="AB19:AF19"/>
    <mergeCell ref="AH19:AI19"/>
    <mergeCell ref="AK19:AO19"/>
    <mergeCell ref="AQ19:AR19"/>
    <mergeCell ref="AT19:AX19"/>
    <mergeCell ref="P17:Q17"/>
    <mergeCell ref="S17:W17"/>
    <mergeCell ref="Y17:Z17"/>
    <mergeCell ref="AB17:AF17"/>
    <mergeCell ref="AH17:AI17"/>
    <mergeCell ref="CA17:CE17"/>
    <mergeCell ref="CG17:CH17"/>
    <mergeCell ref="CJ17:CQ17"/>
    <mergeCell ref="P18:Q18"/>
    <mergeCell ref="S18:W18"/>
    <mergeCell ref="Y18:Z18"/>
    <mergeCell ref="AB18:AF18"/>
    <mergeCell ref="AH18:AI18"/>
    <mergeCell ref="AK18:AO18"/>
    <mergeCell ref="AQ18:AR18"/>
    <mergeCell ref="AK17:AO17"/>
    <mergeCell ref="AQ17:AR17"/>
    <mergeCell ref="AT17:AX17"/>
    <mergeCell ref="BO17:BP17"/>
    <mergeCell ref="BR17:BV17"/>
    <mergeCell ref="BX17:BY17"/>
    <mergeCell ref="CJ18:CQ18"/>
    <mergeCell ref="AT18:AX18"/>
    <mergeCell ref="BO18:BP18"/>
    <mergeCell ref="CJ15:CQ15"/>
    <mergeCell ref="P16:Q16"/>
    <mergeCell ref="S16:W16"/>
    <mergeCell ref="Y16:Z16"/>
    <mergeCell ref="AB16:AF16"/>
    <mergeCell ref="AH16:AI16"/>
    <mergeCell ref="AK16:AO16"/>
    <mergeCell ref="AQ16:AR16"/>
    <mergeCell ref="AT16:AX16"/>
    <mergeCell ref="BO16:BP16"/>
    <mergeCell ref="AT15:AX15"/>
    <mergeCell ref="BO15:BP15"/>
    <mergeCell ref="BR15:BV15"/>
    <mergeCell ref="BX15:BY15"/>
    <mergeCell ref="CA15:CE15"/>
    <mergeCell ref="CG15:CH15"/>
    <mergeCell ref="BR16:BV16"/>
    <mergeCell ref="BX16:BY16"/>
    <mergeCell ref="CA16:CE16"/>
    <mergeCell ref="CG16:CH16"/>
    <mergeCell ref="CJ16:CQ16"/>
    <mergeCell ref="P15:Q15"/>
    <mergeCell ref="S15:W15"/>
    <mergeCell ref="Y15:Z15"/>
    <mergeCell ref="AB15:AF15"/>
    <mergeCell ref="AH15:AI15"/>
    <mergeCell ref="AK15:AO15"/>
    <mergeCell ref="AQ15:AR15"/>
    <mergeCell ref="AK14:AO14"/>
    <mergeCell ref="AQ14:AR14"/>
    <mergeCell ref="BR13:BV13"/>
    <mergeCell ref="BX13:BY13"/>
    <mergeCell ref="CA13:CE13"/>
    <mergeCell ref="CG13:CH13"/>
    <mergeCell ref="CJ13:CQ13"/>
    <mergeCell ref="P14:Q14"/>
    <mergeCell ref="S14:W14"/>
    <mergeCell ref="Y14:Z14"/>
    <mergeCell ref="AB14:AF14"/>
    <mergeCell ref="AH14:AI14"/>
    <mergeCell ref="CA14:CE14"/>
    <mergeCell ref="CG14:CH14"/>
    <mergeCell ref="CJ14:CQ14"/>
    <mergeCell ref="AT14:AX14"/>
    <mergeCell ref="BO14:BP14"/>
    <mergeCell ref="BR14:BV14"/>
    <mergeCell ref="BX14:BY14"/>
    <mergeCell ref="P13:Q13"/>
    <mergeCell ref="S13:W13"/>
    <mergeCell ref="Y13:Z13"/>
    <mergeCell ref="AB13:AF13"/>
    <mergeCell ref="AH13:AI13"/>
    <mergeCell ref="AK13:AO13"/>
    <mergeCell ref="AQ13:AR13"/>
    <mergeCell ref="AT13:AX13"/>
    <mergeCell ref="BO13:BP13"/>
    <mergeCell ref="CA11:CE11"/>
    <mergeCell ref="CG11:CH11"/>
    <mergeCell ref="CJ11:CQ11"/>
    <mergeCell ref="P12:Q12"/>
    <mergeCell ref="S12:W12"/>
    <mergeCell ref="Y12:Z12"/>
    <mergeCell ref="AB12:AF12"/>
    <mergeCell ref="AH12:AI12"/>
    <mergeCell ref="AK12:AO12"/>
    <mergeCell ref="AQ12:AR12"/>
    <mergeCell ref="AK11:AO11"/>
    <mergeCell ref="AQ11:AR11"/>
    <mergeCell ref="AT11:AX11"/>
    <mergeCell ref="BO11:BP11"/>
    <mergeCell ref="BR11:BV11"/>
    <mergeCell ref="BX11:BY11"/>
    <mergeCell ref="CJ12:CQ12"/>
    <mergeCell ref="AT12:AX12"/>
    <mergeCell ref="BO12:BP12"/>
    <mergeCell ref="BR12:BV12"/>
    <mergeCell ref="BX12:BY12"/>
    <mergeCell ref="CA12:CE12"/>
    <mergeCell ref="CG12:CH12"/>
    <mergeCell ref="P11:Q11"/>
    <mergeCell ref="S11:W11"/>
    <mergeCell ref="Y11:Z11"/>
    <mergeCell ref="AB11:AF11"/>
    <mergeCell ref="AH11:AI11"/>
    <mergeCell ref="AH10:AI10"/>
    <mergeCell ref="AK10:AO10"/>
    <mergeCell ref="AQ10:AR10"/>
    <mergeCell ref="AT10:AX10"/>
    <mergeCell ref="BO8:BW9"/>
    <mergeCell ref="BX8:CF9"/>
    <mergeCell ref="CG8:CR8"/>
    <mergeCell ref="AH9:AP9"/>
    <mergeCell ref="AQ9:AY9"/>
    <mergeCell ref="H10:J10"/>
    <mergeCell ref="P10:Q10"/>
    <mergeCell ref="S10:W10"/>
    <mergeCell ref="Y10:Z10"/>
    <mergeCell ref="AB10:AF10"/>
    <mergeCell ref="AH8:AP8"/>
    <mergeCell ref="AQ8:AY8"/>
    <mergeCell ref="BA8:BB8"/>
    <mergeCell ref="BD8:BE8"/>
    <mergeCell ref="BF8:BK8"/>
    <mergeCell ref="BL8:BN8"/>
    <mergeCell ref="BR10:BV10"/>
    <mergeCell ref="BX10:BY10"/>
    <mergeCell ref="CA10:CE10"/>
    <mergeCell ref="CG10:CH10"/>
    <mergeCell ref="CJ10:CQ10"/>
    <mergeCell ref="BG10:BI10"/>
    <mergeCell ref="BO10:BP10"/>
    <mergeCell ref="BA7:BN7"/>
    <mergeCell ref="BO7:CQ7"/>
    <mergeCell ref="B1:AD1"/>
    <mergeCell ref="AK1:AM1"/>
    <mergeCell ref="AN1:BR1"/>
    <mergeCell ref="BX1:CG1"/>
    <mergeCell ref="CI1:CR1"/>
    <mergeCell ref="CI2:CR3"/>
    <mergeCell ref="J3:L3"/>
    <mergeCell ref="N3:Q3"/>
    <mergeCell ref="BY2:CB2"/>
    <mergeCell ref="CD2:CG2"/>
    <mergeCell ref="AL4:AP4"/>
    <mergeCell ref="CN4:CR4"/>
    <mergeCell ref="B8:C8"/>
    <mergeCell ref="E8:F8"/>
    <mergeCell ref="G8:L8"/>
    <mergeCell ref="M8:O8"/>
    <mergeCell ref="P8:X9"/>
    <mergeCell ref="Y8:AG9"/>
    <mergeCell ref="D4:H4"/>
    <mergeCell ref="AD4:AJ4"/>
    <mergeCell ref="B7:O7"/>
    <mergeCell ref="P7:AY7"/>
    <mergeCell ref="G33:I34"/>
    <mergeCell ref="G35:I36"/>
    <mergeCell ref="G37:I38"/>
    <mergeCell ref="G39:I40"/>
    <mergeCell ref="G41:I42"/>
    <mergeCell ref="G43:I44"/>
    <mergeCell ref="G45:I46"/>
    <mergeCell ref="G47:I48"/>
    <mergeCell ref="G49:I50"/>
  </mergeCells>
  <phoneticPr fontId="3"/>
  <conditionalFormatting sqref="CI44">
    <cfRule type="expression" dxfId="2" priority="3">
      <formula>$BI$44="×"</formula>
    </cfRule>
  </conditionalFormatting>
  <conditionalFormatting sqref="CI44:CP45">
    <cfRule type="expression" dxfId="1" priority="2">
      <formula>$CA$44="×"</formula>
    </cfRule>
  </conditionalFormatting>
  <conditionalFormatting sqref="BQ44">
    <cfRule type="expression" dxfId="0" priority="1">
      <formula>$BI$44="×"</formula>
    </cfRule>
  </conditionalFormatting>
  <dataValidations count="7">
    <dataValidation type="list" allowBlank="1" showInputMessage="1" showErrorMessage="1" sqref="BI44:BJ45 CA44">
      <formula1>回答</formula1>
    </dataValidation>
    <dataValidation type="list" allowBlank="1" showInputMessage="1" showErrorMessage="1" sqref="AJ32:AP32 AJ34:AP34 AJ36:AP36 AJ38:AP38 AJ40:AP40 AJ42:AP42 AJ44:AP44 AJ46:AP46 L38 AJ50 L50 L48 L46 L44 L42 L40 L34 L36 AJ48:AP48 L32">
      <formula1>基礎額</formula1>
    </dataValidation>
    <dataValidation type="list" allowBlank="1" showInputMessage="1" showErrorMessage="1" sqref="G37 G31 G33 G35">
      <formula1>有無</formula1>
    </dataValidation>
    <dataValidation type="list" allowBlank="1" showInputMessage="1" showErrorMessage="1" sqref="J31:J49 K31:K48 AZ31:AZ48">
      <formula1>月数</formula1>
    </dataValidation>
    <dataValidation type="textLength" allowBlank="1" showInputMessage="1" showErrorMessage="1" sqref="CY38:DL39 CN4 B9:L9 CZ35:DM35 DK34:DM34 BA9:BK9">
      <formula1>0</formula1>
      <formula2>1</formula2>
    </dataValidation>
    <dataValidation type="list" allowBlank="1" showInputMessage="1" showErrorMessage="1" sqref="CC2">
      <formula1>"〇"</formula1>
    </dataValidation>
    <dataValidation type="list" showInputMessage="1" showErrorMessage="1" sqref="BX2">
      <formula1>"〇,　,"</formula1>
    </dataValidation>
  </dataValidations>
  <printOptions horizontalCentered="1" verticalCentered="1"/>
  <pageMargins left="0" right="3.937007874015748E-2" top="0.39370078740157483" bottom="0.51181102362204722" header="0.31496062992125984" footer="0.31496062992125984"/>
  <pageSetup paperSize="8" scale="79" orientation="landscape" r:id="rId1"/>
  <headerFooter alignWithMargins="0">
    <oddHeader>&amp;L＜労災＞</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topLeftCell="A19" workbookViewId="0">
      <selection activeCell="H49" sqref="H49:M52"/>
    </sheetView>
  </sheetViews>
  <sheetFormatPr defaultRowHeight="13.5"/>
  <cols>
    <col min="1" max="1" width="5.75" customWidth="1"/>
    <col min="2" max="4" width="10.625" customWidth="1"/>
    <col min="5" max="7" width="5.625" customWidth="1"/>
    <col min="8" max="10" width="10.625" customWidth="1"/>
    <col min="11" max="11" width="6.375" customWidth="1"/>
    <col min="12" max="15" width="7.75" customWidth="1"/>
    <col min="16" max="17" width="10.625" customWidth="1"/>
    <col min="18" max="18" width="15.625" customWidth="1"/>
    <col min="19" max="19" width="8.375" customWidth="1"/>
    <col min="20" max="21" width="10.625" customWidth="1"/>
    <col min="22" max="22" width="12.25" customWidth="1"/>
    <col min="23" max="23" width="1.375" customWidth="1"/>
  </cols>
  <sheetData>
    <row r="1" spans="1:23" ht="16.5" customHeight="1">
      <c r="A1" s="523" t="s">
        <v>110</v>
      </c>
      <c r="B1" s="524"/>
      <c r="C1" s="524"/>
      <c r="D1" s="524"/>
      <c r="E1" s="524"/>
      <c r="F1" s="524"/>
      <c r="G1" s="524"/>
      <c r="H1" s="524"/>
      <c r="I1" s="524"/>
      <c r="J1" s="524"/>
    </row>
    <row r="2" spans="1:23" ht="16.5" customHeight="1">
      <c r="A2" s="524"/>
      <c r="B2" s="524"/>
      <c r="C2" s="524"/>
      <c r="D2" s="524"/>
      <c r="E2" s="524"/>
      <c r="F2" s="524"/>
      <c r="G2" s="524"/>
      <c r="H2" s="524"/>
      <c r="I2" s="524"/>
      <c r="J2" s="524"/>
      <c r="P2" s="158" t="s">
        <v>111</v>
      </c>
      <c r="Q2" s="525" t="s">
        <v>158</v>
      </c>
      <c r="R2" s="525"/>
      <c r="S2" s="525"/>
      <c r="T2" s="525"/>
      <c r="U2" s="525"/>
      <c r="V2" s="525"/>
      <c r="W2" s="525"/>
    </row>
    <row r="3" spans="1:23" ht="16.5" customHeight="1">
      <c r="Q3" s="525"/>
      <c r="R3" s="525"/>
      <c r="S3" s="525"/>
      <c r="T3" s="525"/>
      <c r="U3" s="525"/>
      <c r="V3" s="525"/>
      <c r="W3" s="525"/>
    </row>
    <row r="4" spans="1:23" ht="16.5" customHeight="1">
      <c r="Q4" s="525"/>
      <c r="R4" s="525"/>
      <c r="S4" s="525"/>
      <c r="T4" s="525"/>
      <c r="U4" s="525"/>
      <c r="V4" s="525"/>
      <c r="W4" s="525"/>
    </row>
    <row r="5" spans="1:23" ht="16.5" customHeight="1">
      <c r="Q5" s="525"/>
      <c r="R5" s="525"/>
      <c r="S5" s="525"/>
      <c r="T5" s="525"/>
      <c r="U5" s="525"/>
      <c r="V5" s="525"/>
      <c r="W5" s="525"/>
    </row>
    <row r="6" spans="1:23" ht="16.5" customHeight="1">
      <c r="Q6" s="525"/>
      <c r="R6" s="525"/>
      <c r="S6" s="525"/>
      <c r="T6" s="525"/>
      <c r="U6" s="525"/>
      <c r="V6" s="525"/>
      <c r="W6" s="525"/>
    </row>
    <row r="7" spans="1:23" ht="12" customHeight="1">
      <c r="Q7" s="525"/>
      <c r="R7" s="525"/>
      <c r="S7" s="525"/>
      <c r="T7" s="525"/>
      <c r="U7" s="525"/>
      <c r="V7" s="525"/>
      <c r="W7" s="525"/>
    </row>
    <row r="8" spans="1:23" ht="16.5" customHeight="1">
      <c r="A8" s="160" t="s">
        <v>112</v>
      </c>
      <c r="B8" s="526" t="s">
        <v>113</v>
      </c>
      <c r="C8" s="527"/>
      <c r="D8" s="527"/>
      <c r="E8" s="527"/>
      <c r="F8" s="527"/>
      <c r="G8" s="528"/>
      <c r="H8" s="529" t="s">
        <v>159</v>
      </c>
      <c r="I8" s="530"/>
      <c r="J8" s="530"/>
      <c r="K8" s="530"/>
      <c r="L8" s="530"/>
      <c r="M8" s="531"/>
      <c r="Q8" s="525"/>
      <c r="R8" s="525"/>
      <c r="S8" s="525"/>
      <c r="T8" s="525"/>
      <c r="U8" s="525"/>
      <c r="V8" s="525"/>
      <c r="W8" s="525"/>
    </row>
    <row r="9" spans="1:23" ht="16.5" customHeight="1">
      <c r="A9" s="532" t="s">
        <v>114</v>
      </c>
      <c r="B9" s="504" t="s">
        <v>160</v>
      </c>
      <c r="C9" s="505"/>
      <c r="D9" s="505"/>
      <c r="E9" s="505"/>
      <c r="F9" s="505"/>
      <c r="G9" s="506"/>
      <c r="H9" s="534" t="s">
        <v>115</v>
      </c>
      <c r="I9" s="535"/>
      <c r="J9" s="535"/>
      <c r="K9" s="535"/>
      <c r="L9" s="535"/>
      <c r="M9" s="536"/>
      <c r="Q9" s="525"/>
      <c r="R9" s="525"/>
      <c r="S9" s="525"/>
      <c r="T9" s="525"/>
      <c r="U9" s="525"/>
      <c r="V9" s="525"/>
      <c r="W9" s="525"/>
    </row>
    <row r="10" spans="1:23" ht="16.5" customHeight="1">
      <c r="A10" s="533"/>
      <c r="B10" s="507"/>
      <c r="C10" s="508"/>
      <c r="D10" s="508"/>
      <c r="E10" s="508"/>
      <c r="F10" s="508"/>
      <c r="G10" s="509"/>
      <c r="H10" s="507" t="s">
        <v>161</v>
      </c>
      <c r="I10" s="508"/>
      <c r="J10" s="508"/>
      <c r="K10" s="508"/>
      <c r="L10" s="508"/>
      <c r="M10" s="509"/>
      <c r="P10" s="159"/>
      <c r="W10" s="159"/>
    </row>
    <row r="11" spans="1:23" ht="16.5" customHeight="1">
      <c r="A11" s="533"/>
      <c r="B11" s="507"/>
      <c r="C11" s="508"/>
      <c r="D11" s="508"/>
      <c r="E11" s="508"/>
      <c r="F11" s="508"/>
      <c r="G11" s="509"/>
      <c r="H11" s="507"/>
      <c r="I11" s="508"/>
      <c r="J11" s="508"/>
      <c r="K11" s="508"/>
      <c r="L11" s="508"/>
      <c r="M11" s="509"/>
      <c r="P11" s="159"/>
      <c r="W11" s="159"/>
    </row>
    <row r="12" spans="1:23" ht="16.5" customHeight="1">
      <c r="A12" s="533"/>
      <c r="B12" s="507"/>
      <c r="C12" s="508"/>
      <c r="D12" s="508"/>
      <c r="E12" s="508"/>
      <c r="F12" s="508"/>
      <c r="G12" s="509"/>
      <c r="H12" s="507"/>
      <c r="I12" s="508"/>
      <c r="J12" s="508"/>
      <c r="K12" s="508"/>
      <c r="L12" s="508"/>
      <c r="M12" s="509"/>
      <c r="P12" s="537" t="s">
        <v>116</v>
      </c>
      <c r="Q12" s="538"/>
      <c r="R12" s="538"/>
      <c r="S12" s="539" t="s">
        <v>117</v>
      </c>
      <c r="T12" s="540"/>
      <c r="U12" s="540"/>
      <c r="V12" s="540"/>
      <c r="W12" s="541"/>
    </row>
    <row r="13" spans="1:23" ht="16.5" customHeight="1">
      <c r="A13" s="533"/>
      <c r="B13" s="507"/>
      <c r="C13" s="508"/>
      <c r="D13" s="508"/>
      <c r="E13" s="508"/>
      <c r="F13" s="508"/>
      <c r="G13" s="509"/>
      <c r="H13" s="507"/>
      <c r="I13" s="508"/>
      <c r="J13" s="508"/>
      <c r="K13" s="508"/>
      <c r="L13" s="508"/>
      <c r="M13" s="509"/>
      <c r="P13" s="542" t="s">
        <v>118</v>
      </c>
      <c r="Q13" s="542"/>
      <c r="R13" s="543"/>
      <c r="S13" s="544" t="s">
        <v>119</v>
      </c>
      <c r="T13" s="545"/>
      <c r="U13" s="545"/>
      <c r="V13" s="545"/>
      <c r="W13" s="546"/>
    </row>
    <row r="14" spans="1:23" ht="16.5" customHeight="1">
      <c r="A14" s="533"/>
      <c r="B14" s="507"/>
      <c r="C14" s="508"/>
      <c r="D14" s="508"/>
      <c r="E14" s="508"/>
      <c r="F14" s="508"/>
      <c r="G14" s="509"/>
      <c r="H14" s="162"/>
      <c r="I14" s="163"/>
      <c r="J14" s="163"/>
      <c r="K14" s="178"/>
      <c r="L14" s="179"/>
      <c r="M14" s="171"/>
      <c r="P14" s="484" t="s">
        <v>120</v>
      </c>
      <c r="Q14" s="485"/>
      <c r="R14" s="485"/>
      <c r="S14" s="499"/>
      <c r="T14" s="500"/>
      <c r="U14" s="500"/>
      <c r="V14" s="500"/>
      <c r="W14" s="501"/>
    </row>
    <row r="15" spans="1:23" ht="16.5" customHeight="1">
      <c r="A15" s="533"/>
      <c r="B15" s="507"/>
      <c r="C15" s="508"/>
      <c r="D15" s="508"/>
      <c r="E15" s="508"/>
      <c r="F15" s="508"/>
      <c r="G15" s="509"/>
      <c r="H15" s="162"/>
      <c r="I15" s="163"/>
      <c r="J15" s="163"/>
      <c r="K15" s="178"/>
      <c r="L15" s="179"/>
      <c r="M15" s="171"/>
      <c r="P15" s="519" t="s">
        <v>121</v>
      </c>
      <c r="Q15" s="519"/>
      <c r="R15" s="484"/>
      <c r="S15" s="161" t="s">
        <v>122</v>
      </c>
      <c r="T15" s="175"/>
      <c r="U15" s="175"/>
      <c r="V15" s="175"/>
      <c r="W15" s="176"/>
    </row>
    <row r="16" spans="1:23" ht="16.5" customHeight="1">
      <c r="A16" s="533"/>
      <c r="B16" s="507"/>
      <c r="C16" s="508"/>
      <c r="D16" s="508"/>
      <c r="E16" s="508"/>
      <c r="F16" s="508"/>
      <c r="G16" s="509"/>
      <c r="H16" s="162"/>
      <c r="I16" s="163"/>
      <c r="J16" s="163"/>
      <c r="K16" s="178"/>
      <c r="L16" s="179"/>
      <c r="M16" s="171"/>
      <c r="P16" s="519" t="s">
        <v>123</v>
      </c>
      <c r="Q16" s="519"/>
      <c r="R16" s="484"/>
      <c r="S16" s="161" t="s">
        <v>124</v>
      </c>
      <c r="T16" s="175"/>
      <c r="U16" s="175"/>
      <c r="V16" s="175"/>
      <c r="W16" s="176"/>
    </row>
    <row r="17" spans="1:23" ht="16.5" customHeight="1">
      <c r="A17" s="533"/>
      <c r="B17" s="507"/>
      <c r="C17" s="508"/>
      <c r="D17" s="508"/>
      <c r="E17" s="508"/>
      <c r="F17" s="508"/>
      <c r="G17" s="509"/>
      <c r="H17" s="162"/>
      <c r="I17" s="163"/>
      <c r="J17" s="163"/>
      <c r="K17" s="178"/>
      <c r="L17" s="179"/>
      <c r="M17" s="171"/>
      <c r="P17" s="519" t="s">
        <v>125</v>
      </c>
      <c r="Q17" s="519"/>
      <c r="R17" s="484"/>
      <c r="S17" s="161" t="s">
        <v>126</v>
      </c>
      <c r="T17" s="175"/>
      <c r="U17" s="175"/>
      <c r="V17" s="175"/>
      <c r="W17" s="176"/>
    </row>
    <row r="18" spans="1:23" ht="16.5" customHeight="1">
      <c r="A18" s="533"/>
      <c r="B18" s="507"/>
      <c r="C18" s="508"/>
      <c r="D18" s="508"/>
      <c r="E18" s="508"/>
      <c r="F18" s="508"/>
      <c r="G18" s="509"/>
      <c r="H18" s="162"/>
      <c r="I18" s="163"/>
      <c r="J18" s="163"/>
      <c r="K18" s="178"/>
      <c r="L18" s="179"/>
      <c r="M18" s="171"/>
      <c r="P18" s="519" t="s">
        <v>127</v>
      </c>
      <c r="Q18" s="519"/>
      <c r="R18" s="484"/>
      <c r="S18" s="499" t="s">
        <v>128</v>
      </c>
      <c r="T18" s="500"/>
      <c r="U18" s="500"/>
      <c r="V18" s="500"/>
      <c r="W18" s="501"/>
    </row>
    <row r="19" spans="1:23" ht="16.5" customHeight="1">
      <c r="A19" s="177"/>
      <c r="B19" s="507"/>
      <c r="C19" s="508"/>
      <c r="D19" s="508"/>
      <c r="E19" s="508"/>
      <c r="F19" s="508"/>
      <c r="G19" s="509"/>
      <c r="H19" s="162"/>
      <c r="I19" s="163"/>
      <c r="J19" s="163"/>
      <c r="K19" s="178"/>
      <c r="L19" s="179"/>
      <c r="M19" s="171"/>
      <c r="P19" s="519" t="s">
        <v>129</v>
      </c>
      <c r="Q19" s="519"/>
      <c r="R19" s="484"/>
      <c r="S19" s="499"/>
      <c r="T19" s="500"/>
      <c r="U19" s="500"/>
      <c r="V19" s="500"/>
      <c r="W19" s="501"/>
    </row>
    <row r="20" spans="1:23" ht="16.5" customHeight="1">
      <c r="A20" s="177"/>
      <c r="B20" s="507"/>
      <c r="C20" s="508"/>
      <c r="D20" s="508"/>
      <c r="E20" s="508"/>
      <c r="F20" s="508"/>
      <c r="G20" s="509"/>
      <c r="H20" s="162"/>
      <c r="I20" s="163"/>
      <c r="J20" s="163"/>
      <c r="K20" s="178"/>
      <c r="L20" s="179"/>
      <c r="M20" s="171"/>
      <c r="P20" s="519" t="s">
        <v>130</v>
      </c>
      <c r="Q20" s="519"/>
      <c r="R20" s="484"/>
      <c r="S20" s="161" t="s">
        <v>131</v>
      </c>
      <c r="T20" s="163"/>
      <c r="U20" s="163"/>
      <c r="V20" s="163"/>
      <c r="W20" s="164"/>
    </row>
    <row r="21" spans="1:23" ht="16.5" customHeight="1">
      <c r="A21" s="165"/>
      <c r="B21" s="510"/>
      <c r="C21" s="511"/>
      <c r="D21" s="511"/>
      <c r="E21" s="511"/>
      <c r="F21" s="511"/>
      <c r="G21" s="512"/>
      <c r="H21" s="162"/>
      <c r="I21" s="178"/>
      <c r="J21" s="178"/>
      <c r="K21" s="178"/>
      <c r="L21" s="179"/>
      <c r="M21" s="171"/>
      <c r="P21" s="484" t="s">
        <v>132</v>
      </c>
      <c r="Q21" s="485"/>
      <c r="R21" s="485"/>
      <c r="S21" s="161" t="s">
        <v>133</v>
      </c>
      <c r="T21" s="163"/>
      <c r="U21" s="163"/>
      <c r="V21" s="163"/>
      <c r="W21" s="164"/>
    </row>
    <row r="22" spans="1:23" ht="16.5" customHeight="1">
      <c r="A22" s="516" t="s">
        <v>138</v>
      </c>
      <c r="B22" s="504" t="s">
        <v>162</v>
      </c>
      <c r="C22" s="505"/>
      <c r="D22" s="505"/>
      <c r="E22" s="505"/>
      <c r="F22" s="505"/>
      <c r="G22" s="506"/>
      <c r="H22" s="475" t="s">
        <v>163</v>
      </c>
      <c r="I22" s="476"/>
      <c r="J22" s="476"/>
      <c r="K22" s="476"/>
      <c r="L22" s="476"/>
      <c r="M22" s="477"/>
      <c r="P22" s="519" t="s">
        <v>134</v>
      </c>
      <c r="Q22" s="519"/>
      <c r="R22" s="484"/>
      <c r="S22" s="499" t="s">
        <v>135</v>
      </c>
      <c r="T22" s="520"/>
      <c r="U22" s="520"/>
      <c r="V22" s="520"/>
      <c r="W22" s="521"/>
    </row>
    <row r="23" spans="1:23" ht="16.5" customHeight="1">
      <c r="A23" s="517"/>
      <c r="B23" s="507"/>
      <c r="C23" s="508"/>
      <c r="D23" s="508"/>
      <c r="E23" s="508"/>
      <c r="F23" s="508"/>
      <c r="G23" s="509"/>
      <c r="H23" s="478"/>
      <c r="I23" s="479"/>
      <c r="J23" s="479"/>
      <c r="K23" s="479"/>
      <c r="L23" s="479"/>
      <c r="M23" s="480"/>
      <c r="P23" s="487" t="s">
        <v>136</v>
      </c>
      <c r="Q23" s="498"/>
      <c r="R23" s="498"/>
      <c r="S23" s="522"/>
      <c r="T23" s="520"/>
      <c r="U23" s="520"/>
      <c r="V23" s="520"/>
      <c r="W23" s="521"/>
    </row>
    <row r="24" spans="1:23" ht="16.5" customHeight="1">
      <c r="A24" s="517"/>
      <c r="B24" s="507"/>
      <c r="C24" s="508"/>
      <c r="D24" s="508"/>
      <c r="E24" s="508"/>
      <c r="F24" s="508"/>
      <c r="G24" s="509"/>
      <c r="H24" s="478"/>
      <c r="I24" s="479"/>
      <c r="J24" s="479"/>
      <c r="K24" s="479"/>
      <c r="L24" s="479"/>
      <c r="M24" s="480"/>
      <c r="P24" s="487"/>
      <c r="Q24" s="498"/>
      <c r="R24" s="498"/>
      <c r="S24" s="499" t="s">
        <v>137</v>
      </c>
      <c r="T24" s="500"/>
      <c r="U24" s="500"/>
      <c r="V24" s="500"/>
      <c r="W24" s="501"/>
    </row>
    <row r="25" spans="1:23" ht="16.5" customHeight="1">
      <c r="A25" s="517"/>
      <c r="B25" s="507"/>
      <c r="C25" s="508"/>
      <c r="D25" s="508"/>
      <c r="E25" s="508"/>
      <c r="F25" s="508"/>
      <c r="G25" s="509"/>
      <c r="H25" s="478"/>
      <c r="I25" s="479"/>
      <c r="J25" s="479"/>
      <c r="K25" s="479"/>
      <c r="L25" s="479"/>
      <c r="M25" s="480"/>
      <c r="P25" s="519" t="s">
        <v>139</v>
      </c>
      <c r="Q25" s="519"/>
      <c r="R25" s="484"/>
      <c r="S25" s="499"/>
      <c r="T25" s="500"/>
      <c r="U25" s="500"/>
      <c r="V25" s="500"/>
      <c r="W25" s="501"/>
    </row>
    <row r="26" spans="1:23" ht="16.5" customHeight="1">
      <c r="A26" s="517"/>
      <c r="B26" s="507"/>
      <c r="C26" s="508"/>
      <c r="D26" s="508"/>
      <c r="E26" s="508"/>
      <c r="F26" s="508"/>
      <c r="G26" s="509"/>
      <c r="H26" s="478"/>
      <c r="I26" s="479"/>
      <c r="J26" s="479"/>
      <c r="K26" s="479"/>
      <c r="L26" s="479"/>
      <c r="M26" s="480"/>
      <c r="P26" s="519" t="s">
        <v>140</v>
      </c>
      <c r="Q26" s="519"/>
      <c r="R26" s="484"/>
      <c r="S26" s="499"/>
      <c r="T26" s="500"/>
      <c r="U26" s="500"/>
      <c r="V26" s="500"/>
      <c r="W26" s="501"/>
    </row>
    <row r="27" spans="1:23" ht="16.5" customHeight="1">
      <c r="A27" s="517"/>
      <c r="B27" s="507"/>
      <c r="C27" s="508"/>
      <c r="D27" s="508"/>
      <c r="E27" s="508"/>
      <c r="F27" s="508"/>
      <c r="G27" s="509"/>
      <c r="H27" s="478"/>
      <c r="I27" s="479"/>
      <c r="J27" s="479"/>
      <c r="K27" s="479"/>
      <c r="L27" s="479"/>
      <c r="M27" s="480"/>
      <c r="P27" s="519" t="s">
        <v>141</v>
      </c>
      <c r="Q27" s="519"/>
      <c r="R27" s="484"/>
      <c r="S27" s="499"/>
      <c r="T27" s="500"/>
      <c r="U27" s="500"/>
      <c r="V27" s="500"/>
      <c r="W27" s="501"/>
    </row>
    <row r="28" spans="1:23" ht="16.5" customHeight="1">
      <c r="A28" s="517"/>
      <c r="B28" s="507"/>
      <c r="C28" s="508"/>
      <c r="D28" s="508"/>
      <c r="E28" s="508"/>
      <c r="F28" s="508"/>
      <c r="G28" s="509"/>
      <c r="H28" s="478"/>
      <c r="I28" s="479"/>
      <c r="J28" s="479"/>
      <c r="K28" s="479"/>
      <c r="L28" s="479"/>
      <c r="M28" s="480"/>
      <c r="P28" s="519" t="s">
        <v>142</v>
      </c>
      <c r="Q28" s="519"/>
      <c r="R28" s="484"/>
      <c r="S28" s="499" t="s">
        <v>143</v>
      </c>
      <c r="T28" s="500"/>
      <c r="U28" s="500"/>
      <c r="V28" s="500"/>
      <c r="W28" s="501"/>
    </row>
    <row r="29" spans="1:23" ht="16.5" customHeight="1">
      <c r="A29" s="517"/>
      <c r="B29" s="507"/>
      <c r="C29" s="508"/>
      <c r="D29" s="508"/>
      <c r="E29" s="508"/>
      <c r="F29" s="508"/>
      <c r="G29" s="509"/>
      <c r="H29" s="478"/>
      <c r="I29" s="479"/>
      <c r="J29" s="479"/>
      <c r="K29" s="479"/>
      <c r="L29" s="479"/>
      <c r="M29" s="480"/>
      <c r="P29" s="519" t="s">
        <v>144</v>
      </c>
      <c r="Q29" s="519"/>
      <c r="R29" s="484"/>
      <c r="S29" s="499"/>
      <c r="T29" s="500"/>
      <c r="U29" s="500"/>
      <c r="V29" s="500"/>
      <c r="W29" s="501"/>
    </row>
    <row r="30" spans="1:23" ht="16.5" customHeight="1">
      <c r="A30" s="517"/>
      <c r="B30" s="507"/>
      <c r="C30" s="508"/>
      <c r="D30" s="508"/>
      <c r="E30" s="508"/>
      <c r="F30" s="508"/>
      <c r="G30" s="509"/>
      <c r="H30" s="478"/>
      <c r="I30" s="479"/>
      <c r="J30" s="479"/>
      <c r="K30" s="479"/>
      <c r="L30" s="479"/>
      <c r="M30" s="480"/>
      <c r="P30" s="519" t="s">
        <v>145</v>
      </c>
      <c r="Q30" s="519"/>
      <c r="R30" s="484"/>
      <c r="S30" s="499"/>
      <c r="T30" s="500"/>
      <c r="U30" s="500"/>
      <c r="V30" s="500"/>
      <c r="W30" s="501"/>
    </row>
    <row r="31" spans="1:23" ht="16.5" customHeight="1">
      <c r="A31" s="517"/>
      <c r="B31" s="507"/>
      <c r="C31" s="508"/>
      <c r="D31" s="508"/>
      <c r="E31" s="508"/>
      <c r="F31" s="508"/>
      <c r="G31" s="509"/>
      <c r="H31" s="478"/>
      <c r="I31" s="479"/>
      <c r="J31" s="479"/>
      <c r="K31" s="479"/>
      <c r="L31" s="479"/>
      <c r="M31" s="480"/>
      <c r="P31" s="487" t="s">
        <v>146</v>
      </c>
      <c r="Q31" s="498"/>
      <c r="R31" s="498"/>
      <c r="S31" s="499"/>
      <c r="T31" s="500"/>
      <c r="U31" s="500"/>
      <c r="V31" s="500"/>
      <c r="W31" s="501"/>
    </row>
    <row r="32" spans="1:23" ht="16.5" customHeight="1">
      <c r="A32" s="517"/>
      <c r="B32" s="507"/>
      <c r="C32" s="508"/>
      <c r="D32" s="508"/>
      <c r="E32" s="508"/>
      <c r="F32" s="508"/>
      <c r="G32" s="509"/>
      <c r="H32" s="478"/>
      <c r="I32" s="479"/>
      <c r="J32" s="479"/>
      <c r="K32" s="479"/>
      <c r="L32" s="479"/>
      <c r="M32" s="480"/>
      <c r="P32" s="487"/>
      <c r="Q32" s="498"/>
      <c r="R32" s="498"/>
      <c r="S32" s="499"/>
      <c r="T32" s="500"/>
      <c r="U32" s="500"/>
      <c r="V32" s="500"/>
      <c r="W32" s="501"/>
    </row>
    <row r="33" spans="1:23" ht="16.5" customHeight="1">
      <c r="A33" s="518"/>
      <c r="B33" s="510"/>
      <c r="C33" s="511"/>
      <c r="D33" s="511"/>
      <c r="E33" s="511"/>
      <c r="F33" s="511"/>
      <c r="G33" s="512"/>
      <c r="H33" s="481"/>
      <c r="I33" s="482"/>
      <c r="J33" s="482"/>
      <c r="K33" s="482"/>
      <c r="L33" s="482"/>
      <c r="M33" s="483"/>
      <c r="P33" s="487" t="s">
        <v>147</v>
      </c>
      <c r="Q33" s="498"/>
      <c r="R33" s="498"/>
      <c r="S33" s="499" t="s">
        <v>148</v>
      </c>
      <c r="T33" s="500"/>
      <c r="U33" s="500"/>
      <c r="V33" s="500"/>
      <c r="W33" s="501"/>
    </row>
    <row r="34" spans="1:23" ht="16.5" customHeight="1">
      <c r="A34" s="502" t="s">
        <v>151</v>
      </c>
      <c r="B34" s="180" t="s">
        <v>164</v>
      </c>
      <c r="C34" s="181"/>
      <c r="D34" s="181"/>
      <c r="E34" s="166"/>
      <c r="F34" s="166"/>
      <c r="G34" s="166"/>
      <c r="H34" s="504" t="s">
        <v>165</v>
      </c>
      <c r="I34" s="505"/>
      <c r="J34" s="505"/>
      <c r="K34" s="505"/>
      <c r="L34" s="505"/>
      <c r="M34" s="506"/>
      <c r="P34" s="487"/>
      <c r="Q34" s="498"/>
      <c r="R34" s="498"/>
      <c r="S34" s="499"/>
      <c r="T34" s="500"/>
      <c r="U34" s="500"/>
      <c r="V34" s="500"/>
      <c r="W34" s="501"/>
    </row>
    <row r="35" spans="1:23" ht="16.5" customHeight="1">
      <c r="A35" s="503"/>
      <c r="B35" s="182"/>
      <c r="C35" s="183"/>
      <c r="D35" s="183"/>
      <c r="E35" s="184"/>
      <c r="F35" s="184"/>
      <c r="G35" s="184"/>
      <c r="H35" s="507"/>
      <c r="I35" s="508"/>
      <c r="J35" s="508"/>
      <c r="K35" s="508"/>
      <c r="L35" s="508"/>
      <c r="M35" s="509"/>
      <c r="P35" s="487"/>
      <c r="Q35" s="498"/>
      <c r="R35" s="498"/>
      <c r="S35" s="499"/>
      <c r="T35" s="500"/>
      <c r="U35" s="500"/>
      <c r="V35" s="500"/>
      <c r="W35" s="501"/>
    </row>
    <row r="36" spans="1:23" ht="16.5" customHeight="1">
      <c r="A36" s="503"/>
      <c r="B36" s="182"/>
      <c r="C36" s="183"/>
      <c r="D36" s="183"/>
      <c r="E36" s="184"/>
      <c r="F36" s="184"/>
      <c r="G36" s="184"/>
      <c r="H36" s="507"/>
      <c r="I36" s="508"/>
      <c r="J36" s="508"/>
      <c r="K36" s="508"/>
      <c r="L36" s="508"/>
      <c r="M36" s="509"/>
      <c r="P36" s="487" t="s">
        <v>149</v>
      </c>
      <c r="Q36" s="498"/>
      <c r="R36" s="498"/>
      <c r="S36" s="499" t="s">
        <v>150</v>
      </c>
      <c r="T36" s="500"/>
      <c r="U36" s="500"/>
      <c r="V36" s="500"/>
      <c r="W36" s="501"/>
    </row>
    <row r="37" spans="1:23" ht="16.5" customHeight="1">
      <c r="A37" s="503"/>
      <c r="B37" s="182"/>
      <c r="C37" s="183"/>
      <c r="D37" s="183"/>
      <c r="E37" s="184"/>
      <c r="F37" s="184"/>
      <c r="G37" s="184"/>
      <c r="H37" s="507"/>
      <c r="I37" s="508"/>
      <c r="J37" s="508"/>
      <c r="K37" s="508"/>
      <c r="L37" s="508"/>
      <c r="M37" s="509"/>
      <c r="P37" s="487"/>
      <c r="Q37" s="498"/>
      <c r="R37" s="498"/>
      <c r="S37" s="499"/>
      <c r="T37" s="500"/>
      <c r="U37" s="500"/>
      <c r="V37" s="500"/>
      <c r="W37" s="501"/>
    </row>
    <row r="38" spans="1:23" ht="16.5" customHeight="1">
      <c r="A38" s="503"/>
      <c r="B38" s="182"/>
      <c r="C38" s="183"/>
      <c r="D38" s="183"/>
      <c r="E38" s="184"/>
      <c r="F38" s="184"/>
      <c r="G38" s="184"/>
      <c r="H38" s="507"/>
      <c r="I38" s="508"/>
      <c r="J38" s="508"/>
      <c r="K38" s="508"/>
      <c r="L38" s="508"/>
      <c r="M38" s="509"/>
      <c r="P38" s="487" t="s">
        <v>152</v>
      </c>
      <c r="Q38" s="498"/>
      <c r="R38" s="498"/>
      <c r="S38" s="499"/>
      <c r="T38" s="500"/>
      <c r="U38" s="500"/>
      <c r="V38" s="500"/>
      <c r="W38" s="501"/>
    </row>
    <row r="39" spans="1:23" ht="16.5" customHeight="1">
      <c r="A39" s="503"/>
      <c r="B39" s="182"/>
      <c r="C39" s="183"/>
      <c r="D39" s="183"/>
      <c r="E39" s="184"/>
      <c r="F39" s="184"/>
      <c r="G39" s="184"/>
      <c r="H39" s="507"/>
      <c r="I39" s="508"/>
      <c r="J39" s="508"/>
      <c r="K39" s="508"/>
      <c r="L39" s="508"/>
      <c r="M39" s="509"/>
      <c r="P39" s="487"/>
      <c r="Q39" s="498"/>
      <c r="R39" s="498"/>
      <c r="S39" s="499"/>
      <c r="T39" s="500"/>
      <c r="U39" s="500"/>
      <c r="V39" s="500"/>
      <c r="W39" s="501"/>
    </row>
    <row r="40" spans="1:23" ht="16.5" customHeight="1">
      <c r="A40" s="503"/>
      <c r="B40" s="182"/>
      <c r="C40" s="183"/>
      <c r="D40" s="183"/>
      <c r="E40" s="184"/>
      <c r="F40" s="184"/>
      <c r="G40" s="184"/>
      <c r="H40" s="510"/>
      <c r="I40" s="511"/>
      <c r="J40" s="511"/>
      <c r="K40" s="511"/>
      <c r="L40" s="511"/>
      <c r="M40" s="512"/>
      <c r="P40" s="487" t="s">
        <v>153</v>
      </c>
      <c r="Q40" s="493"/>
      <c r="R40" s="493"/>
      <c r="S40" s="161"/>
      <c r="T40" s="167"/>
      <c r="U40" s="167"/>
      <c r="V40" s="167"/>
      <c r="W40" s="176"/>
    </row>
    <row r="41" spans="1:23" ht="16.5" customHeight="1">
      <c r="A41" s="513" t="s">
        <v>155</v>
      </c>
      <c r="B41" s="180" t="s">
        <v>164</v>
      </c>
      <c r="C41" s="181"/>
      <c r="D41" s="181"/>
      <c r="E41" s="166"/>
      <c r="F41" s="166"/>
      <c r="G41" s="166"/>
      <c r="H41" s="475" t="s">
        <v>166</v>
      </c>
      <c r="I41" s="476"/>
      <c r="J41" s="476"/>
      <c r="K41" s="476"/>
      <c r="L41" s="476"/>
      <c r="M41" s="477"/>
      <c r="P41" s="489"/>
      <c r="Q41" s="493"/>
      <c r="R41" s="493"/>
      <c r="S41" s="161"/>
      <c r="T41" s="167"/>
      <c r="U41" s="167"/>
      <c r="V41" s="167"/>
      <c r="W41" s="176"/>
    </row>
    <row r="42" spans="1:23" ht="16.5" customHeight="1">
      <c r="A42" s="514"/>
      <c r="B42" s="182"/>
      <c r="C42" s="183"/>
      <c r="D42" s="183"/>
      <c r="E42" s="184"/>
      <c r="F42" s="184"/>
      <c r="G42" s="184"/>
      <c r="H42" s="478"/>
      <c r="I42" s="479"/>
      <c r="J42" s="479"/>
      <c r="K42" s="479"/>
      <c r="L42" s="479"/>
      <c r="M42" s="480"/>
      <c r="P42" s="489"/>
      <c r="Q42" s="493"/>
      <c r="R42" s="493"/>
      <c r="S42" s="484"/>
      <c r="T42" s="485"/>
      <c r="U42" s="485"/>
      <c r="V42" s="485"/>
      <c r="W42" s="486"/>
    </row>
    <row r="43" spans="1:23" ht="16.5" customHeight="1">
      <c r="A43" s="514"/>
      <c r="B43" s="182"/>
      <c r="C43" s="183"/>
      <c r="D43" s="183"/>
      <c r="E43" s="184"/>
      <c r="F43" s="184"/>
      <c r="G43" s="184"/>
      <c r="H43" s="478"/>
      <c r="I43" s="479"/>
      <c r="J43" s="479"/>
      <c r="K43" s="479"/>
      <c r="L43" s="479"/>
      <c r="M43" s="480"/>
      <c r="P43" s="487" t="s">
        <v>154</v>
      </c>
      <c r="Q43" s="488"/>
      <c r="R43" s="488"/>
      <c r="S43" s="484"/>
      <c r="T43" s="490"/>
      <c r="U43" s="490"/>
      <c r="V43" s="490"/>
      <c r="W43" s="486"/>
    </row>
    <row r="44" spans="1:23" ht="16.5" customHeight="1">
      <c r="A44" s="514"/>
      <c r="B44" s="182"/>
      <c r="C44" s="183"/>
      <c r="D44" s="183"/>
      <c r="E44" s="184"/>
      <c r="F44" s="184"/>
      <c r="G44" s="184"/>
      <c r="H44" s="478"/>
      <c r="I44" s="479"/>
      <c r="J44" s="479"/>
      <c r="K44" s="479"/>
      <c r="L44" s="479"/>
      <c r="M44" s="480"/>
      <c r="P44" s="489"/>
      <c r="Q44" s="488"/>
      <c r="R44" s="488"/>
      <c r="S44" s="168"/>
      <c r="T44" s="169"/>
      <c r="U44" s="169"/>
      <c r="V44" s="169"/>
      <c r="W44" s="170"/>
    </row>
    <row r="45" spans="1:23" ht="16.5" customHeight="1">
      <c r="A45" s="515"/>
      <c r="B45" s="185"/>
      <c r="C45" s="186"/>
      <c r="D45" s="186"/>
      <c r="E45" s="172"/>
      <c r="F45" s="172"/>
      <c r="G45" s="172"/>
      <c r="H45" s="481"/>
      <c r="I45" s="482"/>
      <c r="J45" s="482"/>
      <c r="K45" s="482"/>
      <c r="L45" s="482"/>
      <c r="M45" s="483"/>
      <c r="P45" s="489"/>
      <c r="Q45" s="488"/>
      <c r="R45" s="488"/>
      <c r="S45" s="168"/>
      <c r="T45" s="169"/>
      <c r="U45" s="169"/>
      <c r="V45" s="169"/>
      <c r="W45" s="170"/>
    </row>
    <row r="46" spans="1:23" ht="16.5" customHeight="1">
      <c r="A46" s="491" t="s">
        <v>167</v>
      </c>
      <c r="B46" s="182" t="s">
        <v>168</v>
      </c>
      <c r="C46" s="183"/>
      <c r="D46" s="183"/>
      <c r="E46" s="184"/>
      <c r="F46" s="184"/>
      <c r="G46" s="184"/>
      <c r="H46" s="475" t="s">
        <v>169</v>
      </c>
      <c r="I46" s="476"/>
      <c r="J46" s="476"/>
      <c r="K46" s="476"/>
      <c r="L46" s="476"/>
      <c r="M46" s="477"/>
      <c r="P46" s="489"/>
      <c r="Q46" s="488"/>
      <c r="R46" s="488"/>
      <c r="S46" s="168"/>
      <c r="T46" s="169"/>
      <c r="U46" s="169"/>
      <c r="V46" s="169"/>
      <c r="W46" s="170"/>
    </row>
    <row r="47" spans="1:23" ht="16.5" customHeight="1">
      <c r="A47" s="491"/>
      <c r="B47" s="182"/>
      <c r="C47" s="183"/>
      <c r="D47" s="183"/>
      <c r="E47" s="184"/>
      <c r="F47" s="184"/>
      <c r="G47" s="184"/>
      <c r="H47" s="478"/>
      <c r="I47" s="479"/>
      <c r="J47" s="479"/>
      <c r="K47" s="479"/>
      <c r="L47" s="479"/>
      <c r="M47" s="480"/>
      <c r="P47" s="489" t="s">
        <v>156</v>
      </c>
      <c r="Q47" s="493"/>
      <c r="R47" s="494"/>
      <c r="W47" s="171"/>
    </row>
    <row r="48" spans="1:23" ht="16.5" customHeight="1">
      <c r="A48" s="492"/>
      <c r="B48" s="182"/>
      <c r="C48" s="183"/>
      <c r="D48" s="183"/>
      <c r="E48" s="184"/>
      <c r="F48" s="184"/>
      <c r="G48" s="184"/>
      <c r="H48" s="481"/>
      <c r="I48" s="482"/>
      <c r="J48" s="482"/>
      <c r="K48" s="482"/>
      <c r="L48" s="482"/>
      <c r="M48" s="483"/>
      <c r="P48" s="495"/>
      <c r="Q48" s="496"/>
      <c r="R48" s="497"/>
      <c r="S48" s="173"/>
      <c r="T48" s="173"/>
      <c r="U48" s="173"/>
      <c r="V48" s="173"/>
      <c r="W48" s="174"/>
    </row>
    <row r="49" spans="1:13" ht="16.5" customHeight="1">
      <c r="A49" s="472" t="s">
        <v>157</v>
      </c>
      <c r="B49" s="180" t="s">
        <v>164</v>
      </c>
      <c r="C49" s="181"/>
      <c r="D49" s="181"/>
      <c r="E49" s="166"/>
      <c r="F49" s="166"/>
      <c r="G49" s="166"/>
      <c r="H49" s="475" t="s">
        <v>170</v>
      </c>
      <c r="I49" s="476"/>
      <c r="J49" s="476"/>
      <c r="K49" s="476"/>
      <c r="L49" s="476"/>
      <c r="M49" s="477"/>
    </row>
    <row r="50" spans="1:13" ht="16.5" customHeight="1">
      <c r="A50" s="473"/>
      <c r="B50" s="182"/>
      <c r="C50" s="183"/>
      <c r="D50" s="183"/>
      <c r="E50" s="184"/>
      <c r="F50" s="184"/>
      <c r="G50" s="184"/>
      <c r="H50" s="478"/>
      <c r="I50" s="479"/>
      <c r="J50" s="479"/>
      <c r="K50" s="479"/>
      <c r="L50" s="479"/>
      <c r="M50" s="480"/>
    </row>
    <row r="51" spans="1:13" ht="16.5" customHeight="1">
      <c r="A51" s="473"/>
      <c r="B51" s="182"/>
      <c r="C51" s="183"/>
      <c r="D51" s="183"/>
      <c r="E51" s="184"/>
      <c r="F51" s="184"/>
      <c r="G51" s="184"/>
      <c r="H51" s="478"/>
      <c r="I51" s="479"/>
      <c r="J51" s="479"/>
      <c r="K51" s="479"/>
      <c r="L51" s="479"/>
      <c r="M51" s="480"/>
    </row>
    <row r="52" spans="1:13" ht="16.5" customHeight="1">
      <c r="A52" s="474"/>
      <c r="B52" s="185"/>
      <c r="C52" s="186"/>
      <c r="D52" s="186"/>
      <c r="E52" s="172"/>
      <c r="F52" s="172"/>
      <c r="G52" s="172"/>
      <c r="H52" s="481"/>
      <c r="I52" s="482"/>
      <c r="J52" s="482"/>
      <c r="K52" s="482"/>
      <c r="L52" s="482"/>
      <c r="M52" s="483"/>
    </row>
    <row r="53" spans="1:13" ht="16.5" customHeight="1"/>
    <row r="54" spans="1:13" ht="16.5" customHeight="1"/>
    <row r="55" spans="1:13" ht="16.5" customHeight="1"/>
  </sheetData>
  <mergeCells count="54">
    <mergeCell ref="P17:R17"/>
    <mergeCell ref="A1:J2"/>
    <mergeCell ref="Q2:W9"/>
    <mergeCell ref="B8:G8"/>
    <mergeCell ref="H8:M8"/>
    <mergeCell ref="A9:A18"/>
    <mergeCell ref="B9:G21"/>
    <mergeCell ref="H9:M9"/>
    <mergeCell ref="H10:M13"/>
    <mergeCell ref="P12:R12"/>
    <mergeCell ref="S12:W12"/>
    <mergeCell ref="P13:R13"/>
    <mergeCell ref="S13:W14"/>
    <mergeCell ref="P14:R14"/>
    <mergeCell ref="P15:R15"/>
    <mergeCell ref="P16:R16"/>
    <mergeCell ref="P18:R18"/>
    <mergeCell ref="S18:W19"/>
    <mergeCell ref="P19:R19"/>
    <mergeCell ref="P20:R20"/>
    <mergeCell ref="P21:R21"/>
    <mergeCell ref="P25:R25"/>
    <mergeCell ref="P26:R26"/>
    <mergeCell ref="P27:R27"/>
    <mergeCell ref="S22:W23"/>
    <mergeCell ref="P28:R28"/>
    <mergeCell ref="S28:W32"/>
    <mergeCell ref="P29:R29"/>
    <mergeCell ref="P30:R30"/>
    <mergeCell ref="P31:R32"/>
    <mergeCell ref="P33:R35"/>
    <mergeCell ref="S33:W35"/>
    <mergeCell ref="A34:A40"/>
    <mergeCell ref="H34:M40"/>
    <mergeCell ref="P36:R37"/>
    <mergeCell ref="S36:W39"/>
    <mergeCell ref="P38:R39"/>
    <mergeCell ref="P40:R42"/>
    <mergeCell ref="A41:A45"/>
    <mergeCell ref="H41:M45"/>
    <mergeCell ref="A22:A33"/>
    <mergeCell ref="B22:G33"/>
    <mergeCell ref="H22:M33"/>
    <mergeCell ref="P22:R22"/>
    <mergeCell ref="P23:R24"/>
    <mergeCell ref="S24:W27"/>
    <mergeCell ref="A49:A52"/>
    <mergeCell ref="H49:M52"/>
    <mergeCell ref="S42:W42"/>
    <mergeCell ref="P43:R46"/>
    <mergeCell ref="S43:W43"/>
    <mergeCell ref="A46:A48"/>
    <mergeCell ref="H46:M48"/>
    <mergeCell ref="P47:R48"/>
  </mergeCells>
  <phoneticPr fontId="3"/>
  <pageMargins left="0.7" right="0.7" top="0.75" bottom="0.75" header="0.3" footer="0.3"/>
  <pageSetup paperSize="8"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Sheet1</vt:lpstr>
      <vt:lpstr>労働保険料算定基礎賃金報告 (労災保険のみ) </vt:lpstr>
      <vt:lpstr>労働保険料算定基礎賃金報告 (記入例　労災保険) </vt:lpstr>
      <vt:lpstr>留意事項</vt:lpstr>
      <vt:lpstr>'労働保険料算定基礎賃金報告 (記入例　労災保険) '!Print_Area</vt:lpstr>
      <vt:lpstr>'労働保険料算定基礎賃金報告 (労災保険のみ) '!Print_Area</vt:lpstr>
      <vt:lpstr>回答</vt:lpstr>
      <vt:lpstr>基礎額</vt:lpstr>
      <vt:lpstr>基礎額表</vt:lpstr>
      <vt:lpstr>月数</vt:lpstr>
      <vt:lpstr>有無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20d007</dc:creator>
  <cp:lastModifiedBy>Windows ユーザー</cp:lastModifiedBy>
  <cp:lastPrinted>2025-01-20T07:11:09Z</cp:lastPrinted>
  <dcterms:created xsi:type="dcterms:W3CDTF">2024-01-15T05:30:22Z</dcterms:created>
  <dcterms:modified xsi:type="dcterms:W3CDTF">2025-02-10T04:45:37Z</dcterms:modified>
</cp:coreProperties>
</file>