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55" windowHeight="4905" tabRatio="776" activeTab="1"/>
  </bookViews>
  <sheets>
    <sheet name="免税使用者情報・保有機械情報入力" sheetId="1" r:id="rId1"/>
    <sheet name="使用状況表 (12台入力用) " sheetId="2" r:id="rId2"/>
    <sheet name="‘４月" sheetId="3" r:id="rId3"/>
    <sheet name="‘５月" sheetId="4" r:id="rId4"/>
    <sheet name="‘６月" sheetId="5" r:id="rId5"/>
    <sheet name="‘７月" sheetId="6" r:id="rId6"/>
    <sheet name="‘８月" sheetId="7" r:id="rId7"/>
    <sheet name="‘９月" sheetId="8" r:id="rId8"/>
    <sheet name="‘１０月" sheetId="9" r:id="rId9"/>
    <sheet name="‘１１月" sheetId="10" r:id="rId10"/>
  </sheets>
  <definedNames>
    <definedName name="_xlnm.Print_Area" localSheetId="8">'‘１０月'!$A$1:$AS$48</definedName>
    <definedName name="_xlnm.Print_Area" localSheetId="9">'‘１１月'!$A$1:$AS$48</definedName>
    <definedName name="_xlnm.Print_Area" localSheetId="2">'‘４月'!$A$1:$AS$48</definedName>
    <definedName name="_xlnm.Print_Area" localSheetId="3">'‘５月'!$A$1:$AS$48</definedName>
    <definedName name="_xlnm.Print_Area" localSheetId="4">'‘６月'!$A$1:$AS$48</definedName>
    <definedName name="_xlnm.Print_Area" localSheetId="5">'‘７月'!$A$1:$AS$48</definedName>
    <definedName name="_xlnm.Print_Area" localSheetId="6">'‘８月'!$A$1:$AS$48</definedName>
    <definedName name="_xlnm.Print_Area" localSheetId="7">'‘９月'!$A$1:$AS$48</definedName>
    <definedName name="_xlnm.Print_Area" localSheetId="1">'使用状況表 (12台入力用) '!$A$1:$AH$60</definedName>
    <definedName name="_xlnm.Print_Titles" localSheetId="8">'‘１０月'!$A:$I</definedName>
    <definedName name="_xlnm.Print_Titles" localSheetId="9">'‘１１月'!$A:$I</definedName>
    <definedName name="_xlnm.Print_Titles" localSheetId="2">'‘４月'!$A:$I</definedName>
    <definedName name="_xlnm.Print_Titles" localSheetId="3">'‘５月'!$A:$I</definedName>
    <definedName name="_xlnm.Print_Titles" localSheetId="4">'‘６月'!$A:$I</definedName>
    <definedName name="_xlnm.Print_Titles" localSheetId="5">'‘７月'!$A:$I</definedName>
    <definedName name="_xlnm.Print_Titles" localSheetId="6">'‘８月'!$A:$I</definedName>
    <definedName name="_xlnm.Print_Titles" localSheetId="7">'‘９月'!$A:$I</definedName>
  </definedNames>
  <calcPr fullCalcOnLoad="1"/>
</workbook>
</file>

<file path=xl/comments1.xml><?xml version="1.0" encoding="utf-8"?>
<comments xmlns="http://schemas.openxmlformats.org/spreadsheetml/2006/main">
  <authors>
    <author>ｈｈｈ</author>
    <author>pc102</author>
  </authors>
  <commentList>
    <comment ref="C5" authorId="0">
      <text>
        <r>
          <rPr>
            <b/>
            <sz val="9"/>
            <rFont val="ＭＳ Ｐゴシック"/>
            <family val="3"/>
          </rPr>
          <t>ナンバーかエンジン番号</t>
        </r>
      </text>
    </comment>
    <comment ref="C6" authorId="0">
      <text>
        <r>
          <rPr>
            <b/>
            <sz val="9"/>
            <rFont val="ＭＳ Ｐゴシック"/>
            <family val="3"/>
          </rPr>
          <t>機械の種類を入力</t>
        </r>
      </text>
    </comment>
    <comment ref="C7" authorId="0">
      <text>
        <r>
          <rPr>
            <b/>
            <sz val="9"/>
            <rFont val="ＭＳ Ｐゴシック"/>
            <family val="3"/>
          </rPr>
          <t>農機メーカーの俗称と馬力数</t>
        </r>
      </text>
    </comment>
    <comment ref="X2" authorId="1">
      <text>
        <r>
          <rPr>
            <b/>
            <sz val="9"/>
            <rFont val="ＭＳ Ｐゴシック"/>
            <family val="3"/>
          </rPr>
          <t>年度を入力</t>
        </r>
      </text>
    </comment>
  </commentList>
</comments>
</file>

<file path=xl/comments10.xml><?xml version="1.0" encoding="utf-8"?>
<comments xmlns="http://schemas.openxmlformats.org/spreadsheetml/2006/main">
  <authors>
    <author>ふらの農業協同組合</author>
    <author>ｈｈｈ</author>
  </authors>
  <commentList>
    <comment ref="A4" authorId="0">
      <text>
        <r>
          <rPr>
            <sz val="9"/>
            <color indexed="12"/>
            <rFont val="ＭＳ Ｐゴシック"/>
            <family val="3"/>
          </rPr>
          <t>※申請時の作業機械に対し、変更がある場合は、速やかに連絡してください。</t>
        </r>
      </text>
    </comment>
    <comment ref="J12" authorId="0">
      <text>
        <r>
          <rPr>
            <sz val="9"/>
            <color indexed="12"/>
            <rFont val="ＭＳ Ｐゴシック"/>
            <family val="3"/>
          </rPr>
          <t>使用時間を記入（2台目以降同）</t>
        </r>
      </text>
    </comment>
    <comment ref="K12" authorId="0">
      <text>
        <r>
          <rPr>
            <sz val="9"/>
            <color indexed="12"/>
            <rFont val="ＭＳ Ｐゴシック"/>
            <family val="3"/>
          </rPr>
          <t>免税軽油使用数量を記入（2台目以降同）</t>
        </r>
      </text>
    </comment>
    <comment ref="L12" authorId="0">
      <text>
        <r>
          <rPr>
            <sz val="9"/>
            <color indexed="12"/>
            <rFont val="ＭＳ Ｐゴシック"/>
            <family val="3"/>
          </rPr>
          <t>課税軽油使用数量を記入（2台目以降同）</t>
        </r>
      </text>
    </comment>
    <comment ref="J14" authorId="1">
      <text>
        <r>
          <rPr>
            <sz val="9"/>
            <color indexed="12"/>
            <rFont val="ＭＳ Ｐゴシック"/>
            <family val="3"/>
          </rPr>
          <t>小数点以下の数値入力可能例・・２．５</t>
        </r>
      </text>
    </comment>
  </commentList>
</comments>
</file>

<file path=xl/comments2.xml><?xml version="1.0" encoding="utf-8"?>
<comments xmlns="http://schemas.openxmlformats.org/spreadsheetml/2006/main">
  <authors>
    <author>中富良野SS</author>
  </authors>
  <commentList>
    <comment ref="B10" authorId="0">
      <text>
        <r>
          <rPr>
            <b/>
            <sz val="12"/>
            <rFont val="ＭＳ Ｐゴシック"/>
            <family val="3"/>
          </rPr>
          <t>前年度残数量</t>
        </r>
      </text>
    </comment>
    <comment ref="C10" authorId="0">
      <text>
        <r>
          <rPr>
            <b/>
            <sz val="12"/>
            <rFont val="ＭＳ Ｐゴシック"/>
            <family val="3"/>
          </rPr>
          <t>前年度残数量</t>
        </r>
      </text>
    </comment>
    <comment ref="B12" authorId="0">
      <text>
        <r>
          <rPr>
            <b/>
            <sz val="12"/>
            <rFont val="ＭＳ Ｐゴシック"/>
            <family val="3"/>
          </rPr>
          <t>使用状況表より
自動記入</t>
        </r>
      </text>
    </comment>
    <comment ref="C12" authorId="0">
      <text>
        <r>
          <rPr>
            <b/>
            <sz val="12"/>
            <rFont val="ＭＳ Ｐゴシック"/>
            <family val="3"/>
          </rPr>
          <t>使用状況表より
自動記入</t>
        </r>
      </text>
    </comment>
  </commentList>
</comments>
</file>

<file path=xl/comments3.xml><?xml version="1.0" encoding="utf-8"?>
<comments xmlns="http://schemas.openxmlformats.org/spreadsheetml/2006/main">
  <authors>
    <author>ふらの農業協同組合</author>
    <author>ｈｈｈ</author>
  </authors>
  <commentList>
    <comment ref="J12" authorId="0">
      <text>
        <r>
          <rPr>
            <sz val="9"/>
            <color indexed="12"/>
            <rFont val="ＭＳ Ｐゴシック"/>
            <family val="3"/>
          </rPr>
          <t>使用時間を記入（2台目以降同）</t>
        </r>
      </text>
    </comment>
    <comment ref="K12" authorId="0">
      <text>
        <r>
          <rPr>
            <sz val="9"/>
            <color indexed="12"/>
            <rFont val="ＭＳ Ｐゴシック"/>
            <family val="3"/>
          </rPr>
          <t>免税軽油使用数量を記入（2台目以降同）</t>
        </r>
      </text>
    </comment>
    <comment ref="L12" authorId="0">
      <text>
        <r>
          <rPr>
            <sz val="9"/>
            <color indexed="12"/>
            <rFont val="ＭＳ Ｐゴシック"/>
            <family val="3"/>
          </rPr>
          <t>課税軽油使用数量を記入（2台目以降同）</t>
        </r>
      </text>
    </comment>
    <comment ref="F13" authorId="0">
      <text>
        <r>
          <rPr>
            <sz val="9"/>
            <color indexed="10"/>
            <rFont val="ＭＳ Ｐゴシック"/>
            <family val="3"/>
          </rPr>
          <t>昨年の残数量を記入（残数量がない場合は”0”を記入）</t>
        </r>
      </text>
    </comment>
    <comment ref="G13" authorId="0">
      <text>
        <r>
          <rPr>
            <sz val="9"/>
            <color indexed="10"/>
            <rFont val="ＭＳ Ｐゴシック"/>
            <family val="3"/>
          </rPr>
          <t>免税同様に記入(課税の１割)</t>
        </r>
      </text>
    </comment>
    <comment ref="A4" authorId="0">
      <text>
        <r>
          <rPr>
            <sz val="9"/>
            <color indexed="12"/>
            <rFont val="ＭＳ Ｐゴシック"/>
            <family val="3"/>
          </rPr>
          <t>※申請時の作業機械に対し、変更がある場合は、速やかに連絡してください。</t>
        </r>
      </text>
    </comment>
    <comment ref="J14" authorId="1">
      <text>
        <r>
          <rPr>
            <sz val="9"/>
            <color indexed="12"/>
            <rFont val="ＭＳ Ｐゴシック"/>
            <family val="3"/>
          </rPr>
          <t>小数点以下の数値入力可能例・・２．５</t>
        </r>
      </text>
    </comment>
  </commentList>
</comments>
</file>

<file path=xl/comments4.xml><?xml version="1.0" encoding="utf-8"?>
<comments xmlns="http://schemas.openxmlformats.org/spreadsheetml/2006/main">
  <authors>
    <author>ふらの農業協同組合</author>
    <author>ｈｈｈ</author>
  </authors>
  <commentList>
    <comment ref="A4" authorId="0">
      <text>
        <r>
          <rPr>
            <sz val="9"/>
            <color indexed="12"/>
            <rFont val="ＭＳ Ｐゴシック"/>
            <family val="3"/>
          </rPr>
          <t>※申請時の作業機械に対し、変更がある場合は、速やかに連絡してください。</t>
        </r>
      </text>
    </comment>
    <comment ref="J12" authorId="0">
      <text>
        <r>
          <rPr>
            <sz val="9"/>
            <color indexed="12"/>
            <rFont val="ＭＳ Ｐゴシック"/>
            <family val="3"/>
          </rPr>
          <t>使用時間を記入（2台目以降同）</t>
        </r>
      </text>
    </comment>
    <comment ref="K12" authorId="0">
      <text>
        <r>
          <rPr>
            <sz val="9"/>
            <color indexed="12"/>
            <rFont val="ＭＳ Ｐゴシック"/>
            <family val="3"/>
          </rPr>
          <t>免税軽油使用数量を記入（2台目以降同）</t>
        </r>
      </text>
    </comment>
    <comment ref="L12" authorId="0">
      <text>
        <r>
          <rPr>
            <sz val="9"/>
            <color indexed="12"/>
            <rFont val="ＭＳ Ｐゴシック"/>
            <family val="3"/>
          </rPr>
          <t>課税軽油使用数量を記入（2台目以降同）</t>
        </r>
      </text>
    </comment>
    <comment ref="J14" authorId="1">
      <text>
        <r>
          <rPr>
            <sz val="9"/>
            <color indexed="12"/>
            <rFont val="ＭＳ Ｐゴシック"/>
            <family val="3"/>
          </rPr>
          <t>小数点以下の数値入力可能例・・２．５</t>
        </r>
      </text>
    </comment>
  </commentList>
</comments>
</file>

<file path=xl/comments5.xml><?xml version="1.0" encoding="utf-8"?>
<comments xmlns="http://schemas.openxmlformats.org/spreadsheetml/2006/main">
  <authors>
    <author>ふらの農業協同組合</author>
    <author>ｈｈｈ</author>
  </authors>
  <commentList>
    <comment ref="A4" authorId="0">
      <text>
        <r>
          <rPr>
            <sz val="9"/>
            <color indexed="12"/>
            <rFont val="ＭＳ Ｐゴシック"/>
            <family val="3"/>
          </rPr>
          <t>※申請時の作業機械に対し、変更がある場合は、速やかに連絡してください。</t>
        </r>
      </text>
    </comment>
    <comment ref="J12" authorId="0">
      <text>
        <r>
          <rPr>
            <sz val="9"/>
            <color indexed="12"/>
            <rFont val="ＭＳ Ｐゴシック"/>
            <family val="3"/>
          </rPr>
          <t>使用時間を記入（2台目以降同）</t>
        </r>
      </text>
    </comment>
    <comment ref="K12" authorId="0">
      <text>
        <r>
          <rPr>
            <sz val="9"/>
            <color indexed="12"/>
            <rFont val="ＭＳ Ｐゴシック"/>
            <family val="3"/>
          </rPr>
          <t>免税軽油使用数量を記入（2台目以降同）</t>
        </r>
      </text>
    </comment>
    <comment ref="L12" authorId="0">
      <text>
        <r>
          <rPr>
            <sz val="9"/>
            <color indexed="12"/>
            <rFont val="ＭＳ Ｐゴシック"/>
            <family val="3"/>
          </rPr>
          <t>課税軽油使用数量を記入（2台目以降同）</t>
        </r>
      </text>
    </comment>
    <comment ref="J14" authorId="1">
      <text>
        <r>
          <rPr>
            <sz val="9"/>
            <color indexed="12"/>
            <rFont val="ＭＳ Ｐゴシック"/>
            <family val="3"/>
          </rPr>
          <t>小数点以下の数値入力可能例・・２．５</t>
        </r>
      </text>
    </comment>
  </commentList>
</comments>
</file>

<file path=xl/comments6.xml><?xml version="1.0" encoding="utf-8"?>
<comments xmlns="http://schemas.openxmlformats.org/spreadsheetml/2006/main">
  <authors>
    <author>ふらの農業協同組合</author>
    <author>ｈｈｈ</author>
  </authors>
  <commentList>
    <comment ref="A4" authorId="0">
      <text>
        <r>
          <rPr>
            <sz val="9"/>
            <color indexed="12"/>
            <rFont val="ＭＳ Ｐゴシック"/>
            <family val="3"/>
          </rPr>
          <t>※申請時の作業機械に対し、変更がある場合は、速やかに連絡してください。</t>
        </r>
      </text>
    </comment>
    <comment ref="J12" authorId="0">
      <text>
        <r>
          <rPr>
            <sz val="9"/>
            <color indexed="12"/>
            <rFont val="ＭＳ Ｐゴシック"/>
            <family val="3"/>
          </rPr>
          <t>使用時間を記入（2台目以降同）</t>
        </r>
      </text>
    </comment>
    <comment ref="K12" authorId="0">
      <text>
        <r>
          <rPr>
            <sz val="9"/>
            <color indexed="12"/>
            <rFont val="ＭＳ Ｐゴシック"/>
            <family val="3"/>
          </rPr>
          <t>免税軽油使用数量を記入（2台目以降同）</t>
        </r>
      </text>
    </comment>
    <comment ref="L12" authorId="0">
      <text>
        <r>
          <rPr>
            <sz val="9"/>
            <color indexed="12"/>
            <rFont val="ＭＳ Ｐゴシック"/>
            <family val="3"/>
          </rPr>
          <t>課税軽油使用数量を記入（2台目以降同）</t>
        </r>
      </text>
    </comment>
    <comment ref="J14" authorId="1">
      <text>
        <r>
          <rPr>
            <sz val="9"/>
            <color indexed="12"/>
            <rFont val="ＭＳ Ｐゴシック"/>
            <family val="3"/>
          </rPr>
          <t>小数点以下の数値入力可能例・・２．５</t>
        </r>
      </text>
    </comment>
  </commentList>
</comments>
</file>

<file path=xl/comments7.xml><?xml version="1.0" encoding="utf-8"?>
<comments xmlns="http://schemas.openxmlformats.org/spreadsheetml/2006/main">
  <authors>
    <author>ふらの農業協同組合</author>
    <author>ｈｈｈ</author>
  </authors>
  <commentList>
    <comment ref="A4" authorId="0">
      <text>
        <r>
          <rPr>
            <sz val="9"/>
            <color indexed="12"/>
            <rFont val="ＭＳ Ｐゴシック"/>
            <family val="3"/>
          </rPr>
          <t>※申請時の作業機械に対し、変更がある場合は、速やかに連絡してください。</t>
        </r>
      </text>
    </comment>
    <comment ref="J12" authorId="0">
      <text>
        <r>
          <rPr>
            <sz val="9"/>
            <color indexed="12"/>
            <rFont val="ＭＳ Ｐゴシック"/>
            <family val="3"/>
          </rPr>
          <t>使用時間を記入（2台目以降同）</t>
        </r>
      </text>
    </comment>
    <comment ref="K12" authorId="0">
      <text>
        <r>
          <rPr>
            <sz val="9"/>
            <color indexed="12"/>
            <rFont val="ＭＳ Ｐゴシック"/>
            <family val="3"/>
          </rPr>
          <t>免税軽油使用数量を記入（2台目以降同）</t>
        </r>
      </text>
    </comment>
    <comment ref="L12" authorId="0">
      <text>
        <r>
          <rPr>
            <sz val="9"/>
            <color indexed="12"/>
            <rFont val="ＭＳ Ｐゴシック"/>
            <family val="3"/>
          </rPr>
          <t>課税軽油使用数量を記入（2台目以降同）</t>
        </r>
      </text>
    </comment>
    <comment ref="J14" authorId="1">
      <text>
        <r>
          <rPr>
            <sz val="9"/>
            <color indexed="12"/>
            <rFont val="ＭＳ Ｐゴシック"/>
            <family val="3"/>
          </rPr>
          <t>小数点以下の数値入力可能例・・２．５</t>
        </r>
      </text>
    </comment>
  </commentList>
</comments>
</file>

<file path=xl/comments8.xml><?xml version="1.0" encoding="utf-8"?>
<comments xmlns="http://schemas.openxmlformats.org/spreadsheetml/2006/main">
  <authors>
    <author>ふらの農業協同組合</author>
    <author>ｈｈｈ</author>
  </authors>
  <commentList>
    <comment ref="A4" authorId="0">
      <text>
        <r>
          <rPr>
            <sz val="9"/>
            <color indexed="12"/>
            <rFont val="ＭＳ Ｐゴシック"/>
            <family val="3"/>
          </rPr>
          <t>※申請時の作業機械に対し、変更がある場合は、速やかに連絡してください。</t>
        </r>
      </text>
    </comment>
    <comment ref="J12" authorId="0">
      <text>
        <r>
          <rPr>
            <sz val="9"/>
            <color indexed="12"/>
            <rFont val="ＭＳ Ｐゴシック"/>
            <family val="3"/>
          </rPr>
          <t>使用時間を記入（2台目以降同）</t>
        </r>
      </text>
    </comment>
    <comment ref="K12" authorId="0">
      <text>
        <r>
          <rPr>
            <sz val="9"/>
            <color indexed="12"/>
            <rFont val="ＭＳ Ｐゴシック"/>
            <family val="3"/>
          </rPr>
          <t>免税軽油使用数量を記入（2台目以降同）</t>
        </r>
      </text>
    </comment>
    <comment ref="L12" authorId="0">
      <text>
        <r>
          <rPr>
            <sz val="9"/>
            <color indexed="12"/>
            <rFont val="ＭＳ Ｐゴシック"/>
            <family val="3"/>
          </rPr>
          <t>課税軽油使用数量を記入（2台目以降同）</t>
        </r>
      </text>
    </comment>
    <comment ref="J14" authorId="1">
      <text>
        <r>
          <rPr>
            <sz val="9"/>
            <color indexed="12"/>
            <rFont val="ＭＳ Ｐゴシック"/>
            <family val="3"/>
          </rPr>
          <t>小数点以下の数値入力可能例・・２．５</t>
        </r>
      </text>
    </comment>
  </commentList>
</comments>
</file>

<file path=xl/comments9.xml><?xml version="1.0" encoding="utf-8"?>
<comments xmlns="http://schemas.openxmlformats.org/spreadsheetml/2006/main">
  <authors>
    <author>ふらの農業協同組合</author>
    <author>ｈｈｈ</author>
  </authors>
  <commentList>
    <comment ref="A4" authorId="0">
      <text>
        <r>
          <rPr>
            <sz val="9"/>
            <color indexed="12"/>
            <rFont val="ＭＳ Ｐゴシック"/>
            <family val="3"/>
          </rPr>
          <t>※申請時の作業機械に対し、変更がある場合は、速やかに連絡してください。</t>
        </r>
      </text>
    </comment>
    <comment ref="J12" authorId="0">
      <text>
        <r>
          <rPr>
            <sz val="9"/>
            <color indexed="12"/>
            <rFont val="ＭＳ Ｐゴシック"/>
            <family val="3"/>
          </rPr>
          <t>使用時間を記入（2台目以降同）</t>
        </r>
      </text>
    </comment>
    <comment ref="K12" authorId="0">
      <text>
        <r>
          <rPr>
            <sz val="9"/>
            <color indexed="12"/>
            <rFont val="ＭＳ Ｐゴシック"/>
            <family val="3"/>
          </rPr>
          <t>免税軽油使用数量を記入（2台目以降同）</t>
        </r>
      </text>
    </comment>
    <comment ref="L12" authorId="0">
      <text>
        <r>
          <rPr>
            <sz val="9"/>
            <color indexed="12"/>
            <rFont val="ＭＳ Ｐゴシック"/>
            <family val="3"/>
          </rPr>
          <t>課税軽油使用数量を記入（2台目以降同）</t>
        </r>
      </text>
    </comment>
    <comment ref="J14" authorId="1">
      <text>
        <r>
          <rPr>
            <sz val="9"/>
            <color indexed="12"/>
            <rFont val="ＭＳ Ｐゴシック"/>
            <family val="3"/>
          </rPr>
          <t>小数点以下の数値入力可能例・・２．５</t>
        </r>
      </text>
    </comment>
  </commentList>
</comments>
</file>

<file path=xl/sharedStrings.xml><?xml version="1.0" encoding="utf-8"?>
<sst xmlns="http://schemas.openxmlformats.org/spreadsheetml/2006/main" count="988" uniqueCount="82">
  <si>
    <t>免税</t>
  </si>
  <si>
    <t>課税</t>
  </si>
  <si>
    <t>合計</t>
  </si>
  <si>
    <t>日数</t>
  </si>
  <si>
    <t>時間</t>
  </si>
  <si>
    <t>名前</t>
  </si>
  <si>
    <t>締月</t>
  </si>
  <si>
    <t>免税
軽油</t>
  </si>
  <si>
    <t>課税
軽油</t>
  </si>
  <si>
    <t>累計</t>
  </si>
  <si>
    <t>11月計</t>
  </si>
  <si>
    <t>1時間当り
消費数量</t>
  </si>
  <si>
    <t>10月計</t>
  </si>
  <si>
    <t>4月計</t>
  </si>
  <si>
    <t>5月計</t>
  </si>
  <si>
    <t>6月計</t>
  </si>
  <si>
    <t>7月計</t>
  </si>
  <si>
    <t>8月計</t>
  </si>
  <si>
    <t>9月計</t>
  </si>
  <si>
    <t>整理番号</t>
  </si>
  <si>
    <t>保有機械</t>
  </si>
  <si>
    <t>配送数量月計/累計</t>
  </si>
  <si>
    <t>差引数量</t>
  </si>
  <si>
    <t>使用数量
月計/累計</t>
  </si>
  <si>
    <t>住所</t>
  </si>
  <si>
    <t>氏名</t>
  </si>
  <si>
    <t>免　税</t>
  </si>
  <si>
    <t>課　税</t>
  </si>
  <si>
    <t>機械№</t>
  </si>
  <si>
    <t>作業内容</t>
  </si>
  <si>
    <t>機械名</t>
  </si>
  <si>
    <t>購入数量</t>
  </si>
  <si>
    <t>使用数量</t>
  </si>
  <si>
    <t>残数量</t>
  </si>
  <si>
    <t>1台目</t>
  </si>
  <si>
    <t>2台目</t>
  </si>
  <si>
    <t>3台目</t>
  </si>
  <si>
    <t>4台目</t>
  </si>
  <si>
    <t>5台目</t>
  </si>
  <si>
    <t>6台目</t>
  </si>
  <si>
    <t>7台目</t>
  </si>
  <si>
    <t>8台目</t>
  </si>
  <si>
    <t>9台目</t>
  </si>
  <si>
    <t>10台目</t>
  </si>
  <si>
    <t>11台目</t>
  </si>
  <si>
    <t>12台目</t>
  </si>
  <si>
    <t>月　日</t>
  </si>
  <si>
    <t>繰　越</t>
  </si>
  <si>
    <t>免税軽油配送合計総数量</t>
  </si>
  <si>
    <t>課税軽油配送合計総数量</t>
  </si>
  <si>
    <t>時　間</t>
  </si>
  <si>
    <t>㍑</t>
  </si>
  <si>
    <t>㍑</t>
  </si>
  <si>
    <t>㍑</t>
  </si>
  <si>
    <t>月　計</t>
  </si>
  <si>
    <t>月累計</t>
  </si>
  <si>
    <t>稼働日数(月計)</t>
  </si>
  <si>
    <t>稼働日数(累計)</t>
  </si>
  <si>
    <t>馬　力</t>
  </si>
  <si>
    <t>（機械合計数量）</t>
  </si>
  <si>
    <t>（配送日）</t>
  </si>
  <si>
    <t>㍑</t>
  </si>
  <si>
    <t>㍑</t>
  </si>
  <si>
    <t>㍑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</si>
  <si>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</si>
  <si>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</si>
  <si>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</si>
  <si>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</si>
  <si>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</si>
  <si>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</si>
  <si>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</si>
  <si>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</si>
  <si>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前月累計</t>
  </si>
  <si>
    <t>保　有　機　械</t>
  </si>
  <si>
    <t>NO</t>
  </si>
  <si>
    <t>住所</t>
  </si>
  <si>
    <t>免税
軽油</t>
  </si>
  <si>
    <t>課税
軽油</t>
  </si>
  <si>
    <t>繰越</t>
  </si>
  <si>
    <t>次ページへ</t>
  </si>
  <si>
    <t>7台目～</t>
  </si>
  <si>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020</t>
    </r>
    <r>
      <rPr>
        <sz val="11"/>
        <rFont val="ＭＳ Ｐゴシック"/>
        <family val="3"/>
      </rPr>
      <t>年度交付数量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</si>
</sst>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m/d"/>
    <numFmt numFmtId="179" formatCode="0.0"/>
    <numFmt numFmtId="180" formatCode="#,##0.0;[Red]\-#,##0.0"/>
    <numFmt numFmtId="181" formatCode="0_);[Red]\(0\)"/>
    <numFmt numFmtId="182" formatCode="0_ "/>
    <numFmt numFmtId="183" formatCode="mmm\-yyyy"/>
    <numFmt numFmtId="184" formatCode="#,##0.0_ "/>
    <numFmt numFmtId="185" formatCode="#,##0.0_ ;[Red]\-#,##0.0\ "/>
    <numFmt numFmtId="186" formatCode="\Ps/General"/>
    <numFmt numFmtId="187" formatCode="General\ &quot;ＰＳ&quot;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12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color indexed="53"/>
      <name val="ＭＳ Ｐゴシック"/>
      <family val="3"/>
    </font>
    <font>
      <sz val="9"/>
      <color indexed="10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8"/>
      <name val="ＭＳ Ｐゴシック"/>
      <family val="3"/>
    </font>
    <font>
      <sz val="10"/>
      <color indexed="9"/>
      <name val="ＭＳ Ｐゴシック"/>
      <family val="3"/>
    </font>
    <font>
      <b/>
      <sz val="9"/>
      <name val="ＭＳ Ｐゴシック"/>
      <family val="3"/>
    </font>
    <font>
      <sz val="12"/>
      <color indexed="12"/>
      <name val="ＭＳ Ｐゴシック"/>
      <family val="3"/>
    </font>
    <font>
      <sz val="11"/>
      <color indexed="12"/>
      <name val="ＭＳ Ｐゴシック"/>
      <family val="3"/>
    </font>
    <font>
      <sz val="12"/>
      <color indexed="9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1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 diagonalUp="1">
      <left style="thin"/>
      <right style="thin"/>
      <top style="thin"/>
      <bottom style="thin"/>
      <diagonal style="hair"/>
    </border>
    <border>
      <left style="thin"/>
      <right style="thin"/>
      <top style="thin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 diagonalUp="1">
      <left style="medium"/>
      <right style="thin"/>
      <top style="thin"/>
      <bottom style="thin"/>
      <diagonal style="hair"/>
    </border>
    <border diagonalUp="1">
      <left style="thin"/>
      <right style="medium"/>
      <top style="thin"/>
      <bottom style="thin"/>
      <diagonal style="hair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393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6" fillId="0" borderId="14" xfId="0" applyFont="1" applyBorder="1" applyAlignment="1" applyProtection="1">
      <alignment vertical="center" shrinkToFit="1"/>
      <protection/>
    </xf>
    <xf numFmtId="0" fontId="2" fillId="0" borderId="15" xfId="0" applyFont="1" applyBorder="1" applyAlignment="1">
      <alignment horizontal="center" vertical="center"/>
    </xf>
    <xf numFmtId="56" fontId="2" fillId="0" borderId="15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8" fillId="0" borderId="16" xfId="0" applyFont="1" applyBorder="1" applyAlignment="1">
      <alignment horizontal="center" vertical="center"/>
    </xf>
    <xf numFmtId="180" fontId="2" fillId="0" borderId="17" xfId="48" applyNumberFormat="1" applyFont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180" fontId="2" fillId="0" borderId="19" xfId="48" applyNumberFormat="1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20" xfId="0" applyNumberFormat="1" applyFont="1" applyBorder="1" applyAlignment="1">
      <alignment vertical="center" shrinkToFit="1"/>
    </xf>
    <xf numFmtId="49" fontId="2" fillId="0" borderId="21" xfId="0" applyNumberFormat="1" applyFont="1" applyBorder="1" applyAlignment="1">
      <alignment vertical="center" shrinkToFit="1"/>
    </xf>
    <xf numFmtId="0" fontId="2" fillId="0" borderId="15" xfId="0" applyFont="1" applyBorder="1" applyAlignment="1">
      <alignment horizontal="center" vertical="center" shrinkToFit="1"/>
    </xf>
    <xf numFmtId="180" fontId="2" fillId="0" borderId="22" xfId="48" applyNumberFormat="1" applyFont="1" applyBorder="1" applyAlignment="1" applyProtection="1">
      <alignment vertical="center" shrinkToFit="1"/>
      <protection/>
    </xf>
    <xf numFmtId="180" fontId="2" fillId="0" borderId="20" xfId="48" applyNumberFormat="1" applyFont="1" applyBorder="1" applyAlignment="1" applyProtection="1">
      <alignment vertical="center" shrinkToFit="1"/>
      <protection/>
    </xf>
    <xf numFmtId="180" fontId="2" fillId="0" borderId="23" xfId="48" applyNumberFormat="1" applyFont="1" applyBorder="1" applyAlignment="1" applyProtection="1">
      <alignment vertical="center" shrinkToFit="1"/>
      <protection/>
    </xf>
    <xf numFmtId="180" fontId="2" fillId="0" borderId="21" xfId="48" applyNumberFormat="1" applyFont="1" applyBorder="1" applyAlignment="1" applyProtection="1">
      <alignment vertical="center" shrinkToFit="1"/>
      <protection/>
    </xf>
    <xf numFmtId="180" fontId="2" fillId="0" borderId="24" xfId="48" applyNumberFormat="1" applyFont="1" applyBorder="1" applyAlignment="1" applyProtection="1">
      <alignment vertical="center" shrinkToFit="1"/>
      <protection/>
    </xf>
    <xf numFmtId="180" fontId="2" fillId="0" borderId="24" xfId="48" applyNumberFormat="1" applyFont="1" applyFill="1" applyBorder="1" applyAlignment="1" applyProtection="1">
      <alignment vertical="center" shrinkToFit="1"/>
      <protection/>
    </xf>
    <xf numFmtId="180" fontId="2" fillId="0" borderId="24" xfId="48" applyNumberFormat="1" applyFont="1" applyFill="1" applyBorder="1" applyAlignment="1" applyProtection="1">
      <alignment vertical="center"/>
      <protection/>
    </xf>
    <xf numFmtId="0" fontId="11" fillId="0" borderId="0" xfId="0" applyFont="1" applyAlignment="1">
      <alignment vertical="center"/>
    </xf>
    <xf numFmtId="180" fontId="2" fillId="33" borderId="15" xfId="48" applyNumberFormat="1" applyFont="1" applyFill="1" applyBorder="1" applyAlignment="1" applyProtection="1">
      <alignment vertical="center" shrinkToFit="1"/>
      <protection locked="0"/>
    </xf>
    <xf numFmtId="180" fontId="2" fillId="33" borderId="25" xfId="48" applyNumberFormat="1" applyFont="1" applyFill="1" applyBorder="1" applyAlignment="1" applyProtection="1">
      <alignment vertical="center" shrinkToFit="1"/>
      <protection locked="0"/>
    </xf>
    <xf numFmtId="49" fontId="2" fillId="0" borderId="24" xfId="0" applyNumberFormat="1" applyFont="1" applyBorder="1" applyAlignment="1" applyProtection="1">
      <alignment vertical="center" shrinkToFit="1"/>
      <protection locked="0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180" fontId="14" fillId="0" borderId="26" xfId="48" applyNumberFormat="1" applyFont="1" applyBorder="1" applyAlignment="1" applyProtection="1">
      <alignment vertical="center" shrinkToFit="1"/>
      <protection hidden="1"/>
    </xf>
    <xf numFmtId="0" fontId="4" fillId="0" borderId="0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/>
      <protection hidden="1"/>
    </xf>
    <xf numFmtId="49" fontId="4" fillId="0" borderId="0" xfId="0" applyNumberFormat="1" applyFont="1" applyBorder="1" applyAlignment="1" applyProtection="1">
      <alignment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/>
      <protection hidden="1"/>
    </xf>
    <xf numFmtId="180" fontId="0" fillId="34" borderId="32" xfId="48" applyNumberFormat="1" applyFont="1" applyFill="1" applyBorder="1" applyAlignment="1" applyProtection="1">
      <alignment horizontal="center" vertical="center"/>
      <protection hidden="1"/>
    </xf>
    <xf numFmtId="180" fontId="14" fillId="0" borderId="33" xfId="48" applyNumberFormat="1" applyFont="1" applyBorder="1" applyAlignment="1" applyProtection="1">
      <alignment horizontal="right" vertical="center"/>
      <protection hidden="1"/>
    </xf>
    <xf numFmtId="180" fontId="14" fillId="0" borderId="34" xfId="48" applyNumberFormat="1" applyFont="1" applyBorder="1" applyAlignment="1" applyProtection="1">
      <alignment vertical="center" shrinkToFit="1"/>
      <protection hidden="1"/>
    </xf>
    <xf numFmtId="180" fontId="14" fillId="0" borderId="35" xfId="48" applyNumberFormat="1" applyFont="1" applyBorder="1" applyAlignment="1" applyProtection="1">
      <alignment horizontal="right" vertical="center" shrinkToFit="1"/>
      <protection hidden="1"/>
    </xf>
    <xf numFmtId="0" fontId="0" fillId="0" borderId="0" xfId="0" applyFont="1" applyBorder="1" applyAlignment="1" applyProtection="1">
      <alignment/>
      <protection hidden="1"/>
    </xf>
    <xf numFmtId="180" fontId="0" fillId="34" borderId="36" xfId="48" applyNumberFormat="1" applyFont="1" applyFill="1" applyBorder="1" applyAlignment="1" applyProtection="1">
      <alignment horizontal="center" vertical="center"/>
      <protection hidden="1"/>
    </xf>
    <xf numFmtId="180" fontId="0" fillId="34" borderId="37" xfId="48" applyNumberFormat="1" applyFont="1" applyFill="1" applyBorder="1" applyAlignment="1" applyProtection="1">
      <alignment horizontal="right" vertical="center"/>
      <protection hidden="1"/>
    </xf>
    <xf numFmtId="180" fontId="0" fillId="34" borderId="38" xfId="48" applyNumberFormat="1" applyFont="1" applyFill="1" applyBorder="1" applyAlignment="1" applyProtection="1">
      <alignment vertical="center" shrinkToFit="1"/>
      <protection hidden="1"/>
    </xf>
    <xf numFmtId="180" fontId="0" fillId="34" borderId="39" xfId="48" applyNumberFormat="1" applyFont="1" applyFill="1" applyBorder="1" applyAlignment="1" applyProtection="1">
      <alignment vertical="center" shrinkToFit="1"/>
      <protection hidden="1"/>
    </xf>
    <xf numFmtId="180" fontId="0" fillId="34" borderId="40" xfId="48" applyNumberFormat="1" applyFont="1" applyFill="1" applyBorder="1" applyAlignment="1" applyProtection="1">
      <alignment horizontal="right" vertical="center" shrinkToFit="1"/>
      <protection hidden="1"/>
    </xf>
    <xf numFmtId="180" fontId="0" fillId="34" borderId="38" xfId="48" applyNumberFormat="1" applyFont="1" applyFill="1" applyBorder="1" applyAlignment="1" applyProtection="1">
      <alignment vertical="center"/>
      <protection hidden="1"/>
    </xf>
    <xf numFmtId="180" fontId="0" fillId="34" borderId="39" xfId="48" applyNumberFormat="1" applyFont="1" applyFill="1" applyBorder="1" applyAlignment="1" applyProtection="1">
      <alignment vertical="center"/>
      <protection hidden="1"/>
    </xf>
    <xf numFmtId="180" fontId="0" fillId="34" borderId="37" xfId="48" applyNumberFormat="1" applyFont="1" applyFill="1" applyBorder="1" applyAlignment="1" applyProtection="1">
      <alignment vertical="center"/>
      <protection hidden="1"/>
    </xf>
    <xf numFmtId="180" fontId="0" fillId="34" borderId="40" xfId="48" applyNumberFormat="1" applyFont="1" applyFill="1" applyBorder="1" applyAlignment="1" applyProtection="1">
      <alignment vertical="center"/>
      <protection hidden="1"/>
    </xf>
    <xf numFmtId="180" fontId="0" fillId="34" borderId="41" xfId="48" applyNumberFormat="1" applyFont="1" applyFill="1" applyBorder="1" applyAlignment="1" applyProtection="1">
      <alignment horizontal="center" vertical="center"/>
      <protection hidden="1"/>
    </xf>
    <xf numFmtId="180" fontId="14" fillId="0" borderId="42" xfId="48" applyNumberFormat="1" applyFont="1" applyBorder="1" applyAlignment="1" applyProtection="1">
      <alignment horizontal="right" vertical="center"/>
      <protection hidden="1"/>
    </xf>
    <xf numFmtId="180" fontId="14" fillId="0" borderId="43" xfId="48" applyNumberFormat="1" applyFont="1" applyBorder="1" applyAlignment="1" applyProtection="1">
      <alignment horizontal="right" vertical="center"/>
      <protection hidden="1"/>
    </xf>
    <xf numFmtId="180" fontId="14" fillId="0" borderId="38" xfId="48" applyNumberFormat="1" applyFont="1" applyBorder="1" applyAlignment="1" applyProtection="1">
      <alignment vertical="center" shrinkToFit="1"/>
      <protection hidden="1"/>
    </xf>
    <xf numFmtId="180" fontId="14" fillId="0" borderId="39" xfId="48" applyNumberFormat="1" applyFont="1" applyBorder="1" applyAlignment="1" applyProtection="1">
      <alignment vertical="center" shrinkToFit="1"/>
      <protection hidden="1"/>
    </xf>
    <xf numFmtId="180" fontId="14" fillId="0" borderId="40" xfId="48" applyNumberFormat="1" applyFont="1" applyBorder="1" applyAlignment="1" applyProtection="1">
      <alignment horizontal="right" vertical="center" shrinkToFit="1"/>
      <protection hidden="1"/>
    </xf>
    <xf numFmtId="180" fontId="0" fillId="34" borderId="42" xfId="48" applyNumberFormat="1" applyFont="1" applyFill="1" applyBorder="1" applyAlignment="1" applyProtection="1">
      <alignment horizontal="right" vertical="center"/>
      <protection hidden="1"/>
    </xf>
    <xf numFmtId="180" fontId="0" fillId="34" borderId="43" xfId="48" applyNumberFormat="1" applyFont="1" applyFill="1" applyBorder="1" applyAlignment="1" applyProtection="1">
      <alignment horizontal="right" vertical="center"/>
      <protection hidden="1"/>
    </xf>
    <xf numFmtId="180" fontId="14" fillId="0" borderId="44" xfId="48" applyNumberFormat="1" applyFont="1" applyBorder="1" applyAlignment="1" applyProtection="1">
      <alignment vertical="center" shrinkToFit="1"/>
      <protection hidden="1"/>
    </xf>
    <xf numFmtId="180" fontId="14" fillId="0" borderId="45" xfId="48" applyNumberFormat="1" applyFont="1" applyBorder="1" applyAlignment="1" applyProtection="1">
      <alignment vertical="center" shrinkToFit="1"/>
      <protection hidden="1"/>
    </xf>
    <xf numFmtId="180" fontId="14" fillId="0" borderId="46" xfId="48" applyNumberFormat="1" applyFont="1" applyBorder="1" applyAlignment="1" applyProtection="1">
      <alignment horizontal="right" vertical="center" shrinkToFit="1"/>
      <protection hidden="1"/>
    </xf>
    <xf numFmtId="180" fontId="0" fillId="34" borderId="41" xfId="48" applyNumberFormat="1" applyFont="1" applyFill="1" applyBorder="1" applyAlignment="1" applyProtection="1">
      <alignment vertical="center" shrinkToFit="1"/>
      <protection hidden="1"/>
    </xf>
    <xf numFmtId="180" fontId="0" fillId="34" borderId="42" xfId="48" applyNumberFormat="1" applyFont="1" applyFill="1" applyBorder="1" applyAlignment="1" applyProtection="1">
      <alignment vertical="center" shrinkToFit="1"/>
      <protection hidden="1"/>
    </xf>
    <xf numFmtId="180" fontId="0" fillId="34" borderId="43" xfId="48" applyNumberFormat="1" applyFont="1" applyFill="1" applyBorder="1" applyAlignment="1" applyProtection="1">
      <alignment horizontal="right" vertical="center" shrinkToFit="1"/>
      <protection hidden="1"/>
    </xf>
    <xf numFmtId="180" fontId="0" fillId="34" borderId="41" xfId="48" applyNumberFormat="1" applyFont="1" applyFill="1" applyBorder="1" applyAlignment="1" applyProtection="1">
      <alignment vertical="center"/>
      <protection hidden="1"/>
    </xf>
    <xf numFmtId="180" fontId="0" fillId="34" borderId="42" xfId="48" applyNumberFormat="1" applyFont="1" applyFill="1" applyBorder="1" applyAlignment="1" applyProtection="1">
      <alignment vertical="center"/>
      <protection hidden="1"/>
    </xf>
    <xf numFmtId="180" fontId="0" fillId="34" borderId="43" xfId="48" applyNumberFormat="1" applyFont="1" applyFill="1" applyBorder="1" applyAlignment="1" applyProtection="1">
      <alignment vertical="center"/>
      <protection hidden="1"/>
    </xf>
    <xf numFmtId="0" fontId="0" fillId="0" borderId="47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0" fontId="0" fillId="0" borderId="48" xfId="0" applyFont="1" applyBorder="1" applyAlignment="1" applyProtection="1">
      <alignment/>
      <protection hidden="1"/>
    </xf>
    <xf numFmtId="0" fontId="0" fillId="0" borderId="49" xfId="0" applyFont="1" applyBorder="1" applyAlignment="1" applyProtection="1">
      <alignment/>
      <protection hidden="1"/>
    </xf>
    <xf numFmtId="49" fontId="4" fillId="0" borderId="0" xfId="0" applyNumberFormat="1" applyFont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176" fontId="13" fillId="0" borderId="0" xfId="0" applyNumberFormat="1" applyFont="1" applyFill="1" applyBorder="1" applyAlignment="1" applyProtection="1">
      <alignment horizontal="right" vertical="center"/>
      <protection hidden="1"/>
    </xf>
    <xf numFmtId="177" fontId="13" fillId="0" borderId="0" xfId="0" applyNumberFormat="1" applyFont="1" applyFill="1" applyBorder="1" applyAlignment="1" applyProtection="1">
      <alignment horizontal="right" vertical="center"/>
      <protection hidden="1"/>
    </xf>
    <xf numFmtId="178" fontId="0" fillId="0" borderId="0" xfId="0" applyNumberFormat="1" applyFont="1" applyFill="1" applyBorder="1" applyAlignment="1" applyProtection="1">
      <alignment horizontal="center" vertical="center"/>
      <protection hidden="1"/>
    </xf>
    <xf numFmtId="38" fontId="14" fillId="0" borderId="0" xfId="48" applyFont="1" applyFill="1" applyBorder="1" applyAlignment="1" applyProtection="1">
      <alignment horizontal="right" vertical="center"/>
      <protection hidden="1"/>
    </xf>
    <xf numFmtId="177" fontId="14" fillId="0" borderId="0" xfId="0" applyNumberFormat="1" applyFont="1" applyFill="1" applyBorder="1" applyAlignment="1" applyProtection="1">
      <alignment horizontal="right" vertical="center"/>
      <protection hidden="1"/>
    </xf>
    <xf numFmtId="38" fontId="0" fillId="0" borderId="0" xfId="48" applyFont="1" applyFill="1" applyBorder="1" applyAlignment="1" applyProtection="1">
      <alignment horizontal="right" vertical="center"/>
      <protection hidden="1"/>
    </xf>
    <xf numFmtId="177" fontId="0" fillId="0" borderId="0" xfId="0" applyNumberFormat="1" applyFont="1" applyFill="1" applyBorder="1" applyAlignment="1" applyProtection="1">
      <alignment horizontal="right" vertical="center"/>
      <protection hidden="1"/>
    </xf>
    <xf numFmtId="180" fontId="0" fillId="0" borderId="0" xfId="48" applyNumberFormat="1" applyFont="1" applyFill="1" applyBorder="1" applyAlignment="1" applyProtection="1">
      <alignment horizontal="right" vertical="center"/>
      <protection hidden="1"/>
    </xf>
    <xf numFmtId="180" fontId="0" fillId="34" borderId="40" xfId="48" applyNumberFormat="1" applyFont="1" applyFill="1" applyBorder="1" applyAlignment="1" applyProtection="1">
      <alignment horizontal="right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38" fontId="0" fillId="0" borderId="0" xfId="48" applyFont="1" applyFill="1" applyBorder="1" applyAlignment="1" applyProtection="1">
      <alignment vertical="center"/>
      <protection hidden="1"/>
    </xf>
    <xf numFmtId="177" fontId="0" fillId="0" borderId="0" xfId="0" applyNumberFormat="1" applyFont="1" applyFill="1" applyBorder="1" applyAlignment="1" applyProtection="1">
      <alignment vertical="center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31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180" fontId="14" fillId="0" borderId="34" xfId="48" applyNumberFormat="1" applyFont="1" applyBorder="1" applyAlignment="1" applyProtection="1">
      <alignment vertical="center"/>
      <protection hidden="1"/>
    </xf>
    <xf numFmtId="180" fontId="14" fillId="0" borderId="35" xfId="48" applyNumberFormat="1" applyFont="1" applyBorder="1" applyAlignment="1" applyProtection="1">
      <alignment vertical="center"/>
      <protection hidden="1"/>
    </xf>
    <xf numFmtId="180" fontId="0" fillId="0" borderId="0" xfId="48" applyNumberFormat="1" applyFont="1" applyBorder="1" applyAlignment="1" applyProtection="1">
      <alignment vertical="center"/>
      <protection hidden="1"/>
    </xf>
    <xf numFmtId="180" fontId="14" fillId="0" borderId="41" xfId="48" applyNumberFormat="1" applyFont="1" applyBorder="1" applyAlignment="1" applyProtection="1">
      <alignment vertical="center"/>
      <protection hidden="1"/>
    </xf>
    <xf numFmtId="180" fontId="14" fillId="0" borderId="43" xfId="48" applyNumberFormat="1" applyFont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49" fontId="2" fillId="33" borderId="50" xfId="0" applyNumberFormat="1" applyFont="1" applyFill="1" applyBorder="1" applyAlignment="1" applyProtection="1">
      <alignment vertical="center" shrinkToFit="1"/>
      <protection locked="0"/>
    </xf>
    <xf numFmtId="49" fontId="2" fillId="33" borderId="51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Font="1" applyAlignment="1">
      <alignment/>
    </xf>
    <xf numFmtId="0" fontId="4" fillId="0" borderId="11" xfId="0" applyFont="1" applyBorder="1" applyAlignment="1" applyProtection="1">
      <alignment/>
      <protection hidden="1"/>
    </xf>
    <xf numFmtId="0" fontId="4" fillId="0" borderId="52" xfId="0" applyFont="1" applyBorder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0" fontId="0" fillId="0" borderId="52" xfId="0" applyFont="1" applyBorder="1" applyAlignment="1" applyProtection="1">
      <alignment/>
      <protection hidden="1"/>
    </xf>
    <xf numFmtId="180" fontId="14" fillId="0" borderId="53" xfId="48" applyNumberFormat="1" applyFont="1" applyBorder="1" applyAlignment="1" applyProtection="1">
      <alignment vertical="center" shrinkToFit="1"/>
      <protection hidden="1"/>
    </xf>
    <xf numFmtId="180" fontId="14" fillId="0" borderId="54" xfId="48" applyNumberFormat="1" applyFont="1" applyBorder="1" applyAlignment="1" applyProtection="1">
      <alignment vertical="center" shrinkToFit="1"/>
      <protection hidden="1"/>
    </xf>
    <xf numFmtId="180" fontId="14" fillId="0" borderId="55" xfId="48" applyNumberFormat="1" applyFont="1" applyBorder="1" applyAlignment="1" applyProtection="1">
      <alignment vertical="center" shrinkToFit="1"/>
      <protection hidden="1"/>
    </xf>
    <xf numFmtId="180" fontId="0" fillId="34" borderId="54" xfId="48" applyNumberFormat="1" applyFont="1" applyFill="1" applyBorder="1" applyAlignment="1" applyProtection="1">
      <alignment vertical="center"/>
      <protection hidden="1"/>
    </xf>
    <xf numFmtId="180" fontId="0" fillId="34" borderId="56" xfId="48" applyNumberFormat="1" applyFont="1" applyFill="1" applyBorder="1" applyAlignment="1" applyProtection="1">
      <alignment vertical="center"/>
      <protection hidden="1"/>
    </xf>
    <xf numFmtId="180" fontId="14" fillId="0" borderId="57" xfId="48" applyNumberFormat="1" applyFont="1" applyBorder="1" applyAlignment="1" applyProtection="1">
      <alignment horizontal="right" vertical="center" shrinkToFit="1"/>
      <protection hidden="1"/>
    </xf>
    <xf numFmtId="180" fontId="14" fillId="0" borderId="37" xfId="48" applyNumberFormat="1" applyFont="1" applyBorder="1" applyAlignment="1" applyProtection="1">
      <alignment horizontal="right" vertical="center" shrinkToFit="1"/>
      <protection hidden="1"/>
    </xf>
    <xf numFmtId="180" fontId="14" fillId="0" borderId="58" xfId="48" applyNumberFormat="1" applyFont="1" applyBorder="1" applyAlignment="1" applyProtection="1">
      <alignment horizontal="right" vertical="center" shrinkToFit="1"/>
      <protection hidden="1"/>
    </xf>
    <xf numFmtId="180" fontId="0" fillId="34" borderId="59" xfId="48" applyNumberFormat="1" applyFont="1" applyFill="1" applyBorder="1" applyAlignment="1" applyProtection="1">
      <alignment vertical="center"/>
      <protection hidden="1"/>
    </xf>
    <xf numFmtId="0" fontId="16" fillId="0" borderId="0" xfId="0" applyFont="1" applyBorder="1" applyAlignment="1" applyProtection="1">
      <alignment/>
      <protection hidden="1"/>
    </xf>
    <xf numFmtId="0" fontId="15" fillId="0" borderId="0" xfId="0" applyFont="1" applyBorder="1" applyAlignment="1" applyProtection="1">
      <alignment/>
      <protection hidden="1"/>
    </xf>
    <xf numFmtId="0" fontId="16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56" fontId="2" fillId="0" borderId="15" xfId="0" applyNumberFormat="1" applyFont="1" applyFill="1" applyBorder="1" applyAlignment="1">
      <alignment vertical="center"/>
    </xf>
    <xf numFmtId="0" fontId="17" fillId="0" borderId="0" xfId="0" applyFont="1" applyBorder="1" applyAlignment="1" applyProtection="1">
      <alignment/>
      <protection hidden="1"/>
    </xf>
    <xf numFmtId="0" fontId="18" fillId="0" borderId="0" xfId="0" applyFont="1" applyBorder="1" applyAlignment="1" applyProtection="1">
      <alignment/>
      <protection hidden="1"/>
    </xf>
    <xf numFmtId="0" fontId="18" fillId="0" borderId="0" xfId="0" applyFont="1" applyBorder="1" applyAlignment="1" applyProtection="1">
      <alignment horizontal="center" vertical="center"/>
      <protection hidden="1"/>
    </xf>
    <xf numFmtId="49" fontId="18" fillId="0" borderId="0" xfId="0" applyNumberFormat="1" applyFont="1" applyBorder="1" applyAlignment="1" applyProtection="1">
      <alignment horizontal="left" vertical="center"/>
      <protection hidden="1"/>
    </xf>
    <xf numFmtId="0" fontId="17" fillId="0" borderId="0" xfId="0" applyFont="1" applyBorder="1" applyAlignment="1" applyProtection="1">
      <alignment/>
      <protection hidden="1"/>
    </xf>
    <xf numFmtId="185" fontId="14" fillId="0" borderId="34" xfId="48" applyNumberFormat="1" applyFont="1" applyBorder="1" applyAlignment="1" applyProtection="1">
      <alignment vertical="center"/>
      <protection hidden="1"/>
    </xf>
    <xf numFmtId="0" fontId="19" fillId="0" borderId="0" xfId="0" applyFont="1" applyBorder="1" applyAlignment="1" applyProtection="1">
      <alignment/>
      <protection hidden="1"/>
    </xf>
    <xf numFmtId="180" fontId="19" fillId="34" borderId="41" xfId="48" applyNumberFormat="1" applyFont="1" applyFill="1" applyBorder="1" applyAlignment="1" applyProtection="1">
      <alignment vertical="center"/>
      <protection hidden="1"/>
    </xf>
    <xf numFmtId="0" fontId="20" fillId="0" borderId="0" xfId="0" applyFont="1" applyAlignment="1">
      <alignment vertical="center"/>
    </xf>
    <xf numFmtId="180" fontId="20" fillId="0" borderId="0" xfId="0" applyNumberFormat="1" applyFont="1" applyAlignment="1">
      <alignment vertical="center"/>
    </xf>
    <xf numFmtId="180" fontId="2" fillId="0" borderId="15" xfId="48" applyNumberFormat="1" applyFont="1" applyBorder="1" applyAlignment="1" applyProtection="1">
      <alignment vertical="center" shrinkToFit="1"/>
      <protection hidden="1"/>
    </xf>
    <xf numFmtId="180" fontId="2" fillId="35" borderId="60" xfId="48" applyNumberFormat="1" applyFont="1" applyFill="1" applyBorder="1" applyAlignment="1" applyProtection="1">
      <alignment vertical="center" shrinkToFit="1"/>
      <protection hidden="1"/>
    </xf>
    <xf numFmtId="180" fontId="2" fillId="35" borderId="15" xfId="48" applyNumberFormat="1" applyFont="1" applyFill="1" applyBorder="1" applyAlignment="1" applyProtection="1">
      <alignment vertical="center" shrinkToFit="1"/>
      <protection hidden="1"/>
    </xf>
    <xf numFmtId="180" fontId="2" fillId="35" borderId="61" xfId="48" applyNumberFormat="1" applyFont="1" applyFill="1" applyBorder="1" applyAlignment="1" applyProtection="1">
      <alignment vertical="center" shrinkToFit="1"/>
      <protection hidden="1"/>
    </xf>
    <xf numFmtId="56" fontId="2" fillId="0" borderId="15" xfId="0" applyNumberFormat="1" applyFont="1" applyBorder="1" applyAlignment="1" applyProtection="1">
      <alignment vertical="center"/>
      <protection hidden="1"/>
    </xf>
    <xf numFmtId="180" fontId="2" fillId="0" borderId="17" xfId="48" applyNumberFormat="1" applyFont="1" applyBorder="1" applyAlignment="1" applyProtection="1">
      <alignment vertical="center" shrinkToFit="1"/>
      <protection hidden="1"/>
    </xf>
    <xf numFmtId="180" fontId="2" fillId="0" borderId="19" xfId="48" applyNumberFormat="1" applyFont="1" applyBorder="1" applyAlignment="1" applyProtection="1">
      <alignment vertical="center" shrinkToFit="1"/>
      <protection hidden="1"/>
    </xf>
    <xf numFmtId="180" fontId="2" fillId="0" borderId="62" xfId="48" applyNumberFormat="1" applyFont="1" applyBorder="1" applyAlignment="1" applyProtection="1">
      <alignment vertical="center" shrinkToFit="1"/>
      <protection hidden="1"/>
    </xf>
    <xf numFmtId="180" fontId="2" fillId="0" borderId="63" xfId="48" applyNumberFormat="1" applyFont="1" applyBorder="1" applyAlignment="1" applyProtection="1">
      <alignment vertical="center" shrinkToFit="1"/>
      <protection hidden="1"/>
    </xf>
    <xf numFmtId="180" fontId="2" fillId="0" borderId="17" xfId="48" applyNumberFormat="1" applyFont="1" applyBorder="1" applyAlignment="1" applyProtection="1">
      <alignment vertical="center"/>
      <protection hidden="1"/>
    </xf>
    <xf numFmtId="180" fontId="2" fillId="0" borderId="19" xfId="48" applyNumberFormat="1" applyFont="1" applyBorder="1" applyAlignment="1" applyProtection="1">
      <alignment vertical="center"/>
      <protection hidden="1"/>
    </xf>
    <xf numFmtId="180" fontId="2" fillId="0" borderId="62" xfId="48" applyNumberFormat="1" applyFont="1" applyBorder="1" applyAlignment="1" applyProtection="1">
      <alignment vertical="center"/>
      <protection hidden="1"/>
    </xf>
    <xf numFmtId="180" fontId="2" fillId="0" borderId="63" xfId="48" applyNumberFormat="1" applyFont="1" applyBorder="1" applyAlignment="1" applyProtection="1">
      <alignment vertical="center"/>
      <protection hidden="1"/>
    </xf>
    <xf numFmtId="180" fontId="11" fillId="0" borderId="0" xfId="48" applyNumberFormat="1" applyFont="1" applyAlignment="1" applyProtection="1">
      <alignment vertical="center"/>
      <protection hidden="1"/>
    </xf>
    <xf numFmtId="180" fontId="2" fillId="0" borderId="16" xfId="48" applyNumberFormat="1" applyFont="1" applyBorder="1" applyAlignment="1" applyProtection="1">
      <alignment vertical="center" shrinkToFit="1"/>
      <protection hidden="1"/>
    </xf>
    <xf numFmtId="180" fontId="2" fillId="0" borderId="18" xfId="48" applyNumberFormat="1" applyFont="1" applyBorder="1" applyAlignment="1" applyProtection="1">
      <alignment vertical="center" shrinkToFit="1"/>
      <protection hidden="1"/>
    </xf>
    <xf numFmtId="180" fontId="2" fillId="0" borderId="16" xfId="48" applyNumberFormat="1" applyFont="1" applyBorder="1" applyAlignment="1" applyProtection="1">
      <alignment vertical="center"/>
      <protection hidden="1"/>
    </xf>
    <xf numFmtId="180" fontId="2" fillId="0" borderId="18" xfId="48" applyNumberFormat="1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80" fontId="2" fillId="36" borderId="61" xfId="48" applyNumberFormat="1" applyFont="1" applyFill="1" applyBorder="1" applyAlignment="1" applyProtection="1">
      <alignment vertical="center" shrinkToFit="1"/>
      <protection hidden="1"/>
    </xf>
    <xf numFmtId="0" fontId="21" fillId="0" borderId="0" xfId="0" applyFont="1" applyBorder="1" applyAlignment="1" applyProtection="1">
      <alignment/>
      <protection hidden="1"/>
    </xf>
    <xf numFmtId="0" fontId="22" fillId="0" borderId="0" xfId="0" applyFont="1" applyBorder="1" applyAlignment="1" applyProtection="1">
      <alignment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5" fontId="21" fillId="0" borderId="0" xfId="0" applyNumberFormat="1" applyFont="1" applyBorder="1" applyAlignment="1" applyProtection="1">
      <alignment vertical="center"/>
      <protection hidden="1"/>
    </xf>
    <xf numFmtId="49" fontId="22" fillId="0" borderId="0" xfId="0" applyNumberFormat="1" applyFont="1" applyBorder="1" applyAlignment="1" applyProtection="1">
      <alignment horizontal="left" vertical="center"/>
      <protection hidden="1"/>
    </xf>
    <xf numFmtId="0" fontId="21" fillId="0" borderId="0" xfId="0" applyFont="1" applyBorder="1" applyAlignment="1" applyProtection="1">
      <alignment/>
      <protection hidden="1"/>
    </xf>
    <xf numFmtId="180" fontId="11" fillId="0" borderId="0" xfId="0" applyNumberFormat="1" applyFont="1" applyAlignment="1" applyProtection="1">
      <alignment vertical="center"/>
      <protection hidden="1"/>
    </xf>
    <xf numFmtId="0" fontId="2" fillId="0" borderId="51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4" xfId="0" applyFont="1" applyBorder="1" applyAlignment="1" applyProtection="1">
      <alignment vertical="center" shrinkToFit="1"/>
      <protection locked="0"/>
    </xf>
    <xf numFmtId="0" fontId="2" fillId="0" borderId="47" xfId="0" applyFont="1" applyBorder="1" applyAlignment="1">
      <alignment vertical="center" shrinkToFit="1"/>
    </xf>
    <xf numFmtId="0" fontId="2" fillId="0" borderId="48" xfId="0" applyFont="1" applyBorder="1" applyAlignment="1">
      <alignment vertical="center" shrinkToFi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65" xfId="0" applyFont="1" applyFill="1" applyBorder="1" applyAlignment="1" applyProtection="1">
      <alignment horizontal="center" vertical="center" shrinkToFit="1"/>
      <protection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180" fontId="2" fillId="0" borderId="67" xfId="48" applyNumberFormat="1" applyFont="1" applyFill="1" applyBorder="1" applyAlignment="1" applyProtection="1">
      <alignment vertical="center" shrinkToFit="1"/>
      <protection/>
    </xf>
    <xf numFmtId="180" fontId="2" fillId="0" borderId="68" xfId="48" applyNumberFormat="1" applyFont="1" applyFill="1" applyBorder="1" applyAlignment="1" applyProtection="1">
      <alignment vertical="center" shrinkToFit="1"/>
      <protection/>
    </xf>
    <xf numFmtId="180" fontId="2" fillId="33" borderId="65" xfId="48" applyNumberFormat="1" applyFont="1" applyFill="1" applyBorder="1" applyAlignment="1" applyProtection="1">
      <alignment vertical="center" shrinkToFit="1"/>
      <protection locked="0"/>
    </xf>
    <xf numFmtId="180" fontId="2" fillId="33" borderId="66" xfId="48" applyNumberFormat="1" applyFont="1" applyFill="1" applyBorder="1" applyAlignment="1" applyProtection="1">
      <alignment vertical="center" shrinkToFit="1"/>
      <protection locked="0"/>
    </xf>
    <xf numFmtId="180" fontId="2" fillId="33" borderId="69" xfId="48" applyNumberFormat="1" applyFont="1" applyFill="1" applyBorder="1" applyAlignment="1" applyProtection="1">
      <alignment vertical="center" shrinkToFit="1"/>
      <protection locked="0"/>
    </xf>
    <xf numFmtId="180" fontId="2" fillId="33" borderId="70" xfId="48" applyNumberFormat="1" applyFont="1" applyFill="1" applyBorder="1" applyAlignment="1" applyProtection="1">
      <alignment vertical="center" shrinkToFit="1"/>
      <protection locked="0"/>
    </xf>
    <xf numFmtId="180" fontId="2" fillId="0" borderId="62" xfId="48" applyNumberFormat="1" applyFont="1" applyBorder="1" applyAlignment="1">
      <alignment vertical="center"/>
    </xf>
    <xf numFmtId="180" fontId="2" fillId="0" borderId="63" xfId="48" applyNumberFormat="1" applyFont="1" applyBorder="1" applyAlignment="1">
      <alignment vertical="center"/>
    </xf>
    <xf numFmtId="0" fontId="2" fillId="0" borderId="65" xfId="0" applyFont="1" applyBorder="1" applyAlignment="1">
      <alignment horizontal="center" vertical="center" shrinkToFit="1"/>
    </xf>
    <xf numFmtId="0" fontId="2" fillId="0" borderId="66" xfId="0" applyFont="1" applyBorder="1" applyAlignment="1">
      <alignment horizontal="center" vertical="center" shrinkToFit="1"/>
    </xf>
    <xf numFmtId="180" fontId="2" fillId="0" borderId="68" xfId="48" applyNumberFormat="1" applyFont="1" applyFill="1" applyBorder="1" applyAlignment="1" applyProtection="1">
      <alignment vertical="center"/>
      <protection/>
    </xf>
    <xf numFmtId="180" fontId="2" fillId="0" borderId="67" xfId="48" applyNumberFormat="1" applyFont="1" applyFill="1" applyBorder="1" applyAlignment="1" applyProtection="1">
      <alignment vertical="center"/>
      <protection/>
    </xf>
    <xf numFmtId="0" fontId="0" fillId="37" borderId="27" xfId="0" applyFill="1" applyBorder="1" applyAlignment="1" applyProtection="1">
      <alignment vertical="center"/>
      <protection locked="0"/>
    </xf>
    <xf numFmtId="0" fontId="0" fillId="37" borderId="71" xfId="0" applyFont="1" applyFill="1" applyBorder="1" applyAlignment="1" applyProtection="1">
      <alignment vertical="center"/>
      <protection locked="0"/>
    </xf>
    <xf numFmtId="0" fontId="0" fillId="0" borderId="27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49" fontId="0" fillId="33" borderId="73" xfId="0" applyNumberFormat="1" applyFont="1" applyFill="1" applyBorder="1" applyAlignment="1" applyProtection="1">
      <alignment horizontal="center" vertical="center"/>
      <protection locked="0"/>
    </xf>
    <xf numFmtId="0" fontId="0" fillId="0" borderId="74" xfId="0" applyFont="1" applyBorder="1" applyAlignment="1">
      <alignment horizontal="center" vertical="center"/>
    </xf>
    <xf numFmtId="49" fontId="0" fillId="33" borderId="74" xfId="0" applyNumberFormat="1" applyFont="1" applyFill="1" applyBorder="1" applyAlignment="1" applyProtection="1">
      <alignment vertical="center"/>
      <protection locked="0"/>
    </xf>
    <xf numFmtId="49" fontId="0" fillId="33" borderId="71" xfId="0" applyNumberFormat="1" applyFont="1" applyFill="1" applyBorder="1" applyAlignment="1" applyProtection="1">
      <alignment vertical="center"/>
      <protection locked="0"/>
    </xf>
    <xf numFmtId="49" fontId="0" fillId="33" borderId="72" xfId="0" applyNumberFormat="1" applyFont="1" applyFill="1" applyBorder="1" applyAlignment="1" applyProtection="1">
      <alignment vertical="center"/>
      <protection locked="0"/>
    </xf>
    <xf numFmtId="49" fontId="0" fillId="33" borderId="73" xfId="0" applyNumberFormat="1" applyFont="1" applyFill="1" applyBorder="1" applyAlignment="1" applyProtection="1">
      <alignment vertical="center"/>
      <protection locked="0"/>
    </xf>
    <xf numFmtId="49" fontId="0" fillId="33" borderId="75" xfId="0" applyNumberFormat="1" applyFont="1" applyFill="1" applyBorder="1" applyAlignment="1" applyProtection="1">
      <alignment vertical="center"/>
      <protection locked="0"/>
    </xf>
    <xf numFmtId="49" fontId="0" fillId="33" borderId="11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76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22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20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7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72" xfId="0" applyFont="1" applyBorder="1" applyAlignment="1">
      <alignment horizontal="center" vertical="center" shrinkToFit="1"/>
    </xf>
    <xf numFmtId="0" fontId="0" fillId="0" borderId="73" xfId="0" applyFont="1" applyBorder="1" applyAlignment="1">
      <alignment horizontal="center" vertical="center" shrinkToFit="1"/>
    </xf>
    <xf numFmtId="0" fontId="0" fillId="0" borderId="75" xfId="0" applyFont="1" applyBorder="1" applyAlignment="1">
      <alignment horizontal="center" vertical="center" shrinkToFit="1"/>
    </xf>
    <xf numFmtId="49" fontId="0" fillId="33" borderId="51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78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79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80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47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12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19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63" xfId="0" applyNumberFormat="1" applyFont="1" applyFill="1" applyBorder="1" applyAlignment="1" applyProtection="1">
      <alignment horizontal="center" vertical="center" shrinkToFit="1"/>
      <protection locked="0"/>
    </xf>
    <xf numFmtId="180" fontId="0" fillId="33" borderId="71" xfId="48" applyNumberFormat="1" applyFont="1" applyFill="1" applyBorder="1" applyAlignment="1" applyProtection="1">
      <alignment vertical="center" shrinkToFit="1"/>
      <protection locked="0"/>
    </xf>
    <xf numFmtId="0" fontId="0" fillId="0" borderId="73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 textRotation="255"/>
    </xf>
    <xf numFmtId="0" fontId="2" fillId="0" borderId="82" xfId="0" applyFont="1" applyBorder="1" applyAlignment="1">
      <alignment horizontal="center" vertical="center" textRotation="255"/>
    </xf>
    <xf numFmtId="0" fontId="2" fillId="0" borderId="83" xfId="0" applyFont="1" applyBorder="1" applyAlignment="1">
      <alignment horizontal="center" vertical="center" textRotation="255"/>
    </xf>
    <xf numFmtId="49" fontId="0" fillId="33" borderId="84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21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85" xfId="0" applyNumberFormat="1" applyFont="1" applyFill="1" applyBorder="1" applyAlignment="1" applyProtection="1">
      <alignment horizontal="center" vertical="center" shrinkToFit="1"/>
      <protection locked="0"/>
    </xf>
    <xf numFmtId="49" fontId="0" fillId="33" borderId="2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1" xfId="0" applyBorder="1" applyAlignment="1" applyProtection="1">
      <alignment horizontal="center" shrinkToFit="1"/>
      <protection locked="0"/>
    </xf>
    <xf numFmtId="0" fontId="0" fillId="0" borderId="85" xfId="0" applyBorder="1" applyAlignment="1" applyProtection="1">
      <alignment horizontal="center" shrinkToFit="1"/>
      <protection locked="0"/>
    </xf>
    <xf numFmtId="49" fontId="0" fillId="33" borderId="5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86" xfId="0" applyBorder="1" applyAlignment="1" applyProtection="1">
      <alignment horizontal="center" shrinkToFit="1"/>
      <protection locked="0"/>
    </xf>
    <xf numFmtId="0" fontId="0" fillId="0" borderId="87" xfId="0" applyBorder="1" applyAlignment="1" applyProtection="1">
      <alignment horizontal="center" shrinkToFit="1"/>
      <protection locked="0"/>
    </xf>
    <xf numFmtId="0" fontId="0" fillId="0" borderId="88" xfId="0" applyFont="1" applyBorder="1" applyAlignment="1">
      <alignment horizontal="center" vertical="center"/>
    </xf>
    <xf numFmtId="0" fontId="4" fillId="0" borderId="88" xfId="0" applyFont="1" applyBorder="1" applyAlignment="1" applyProtection="1">
      <alignment horizontal="left" vertical="center" indent="1"/>
      <protection hidden="1"/>
    </xf>
    <xf numFmtId="0" fontId="4" fillId="0" borderId="73" xfId="0" applyFont="1" applyBorder="1" applyAlignment="1" applyProtection="1">
      <alignment horizontal="left" vertical="center" indent="1"/>
      <protection hidden="1"/>
    </xf>
    <xf numFmtId="181" fontId="4" fillId="0" borderId="73" xfId="0" applyNumberFormat="1" applyFont="1" applyBorder="1" applyAlignment="1" applyProtection="1">
      <alignment horizontal="center" vertical="center"/>
      <protection hidden="1"/>
    </xf>
    <xf numFmtId="0" fontId="4" fillId="0" borderId="88" xfId="0" applyFont="1" applyBorder="1" applyAlignment="1" applyProtection="1">
      <alignment horizontal="center" vertical="center"/>
      <protection hidden="1"/>
    </xf>
    <xf numFmtId="0" fontId="4" fillId="0" borderId="73" xfId="0" applyFont="1" applyBorder="1" applyAlignment="1" applyProtection="1">
      <alignment horizontal="center" vertical="center"/>
      <protection hidden="1"/>
    </xf>
    <xf numFmtId="0" fontId="4" fillId="0" borderId="75" xfId="0" applyFont="1" applyBorder="1" applyAlignment="1" applyProtection="1">
      <alignment horizontal="center" vertical="center"/>
      <protection hidden="1"/>
    </xf>
    <xf numFmtId="180" fontId="0" fillId="34" borderId="57" xfId="48" applyNumberFormat="1" applyFont="1" applyFill="1" applyBorder="1" applyAlignment="1" applyProtection="1">
      <alignment horizontal="center" vertical="center"/>
      <protection hidden="1"/>
    </xf>
    <xf numFmtId="180" fontId="0" fillId="34" borderId="12" xfId="48" applyNumberFormat="1" applyFont="1" applyFill="1" applyBorder="1" applyAlignment="1" applyProtection="1">
      <alignment horizontal="center" vertical="center"/>
      <protection hidden="1"/>
    </xf>
    <xf numFmtId="180" fontId="0" fillId="34" borderId="89" xfId="48" applyNumberFormat="1" applyFont="1" applyFill="1" applyBorder="1" applyAlignment="1" applyProtection="1">
      <alignment horizontal="center" vertical="center"/>
      <protection hidden="1"/>
    </xf>
    <xf numFmtId="180" fontId="0" fillId="34" borderId="49" xfId="48" applyNumberFormat="1" applyFont="1" applyFill="1" applyBorder="1" applyAlignment="1" applyProtection="1">
      <alignment horizontal="center" vertical="center"/>
      <protection hidden="1"/>
    </xf>
    <xf numFmtId="49" fontId="4" fillId="0" borderId="65" xfId="0" applyNumberFormat="1" applyFont="1" applyBorder="1" applyAlignment="1" applyProtection="1">
      <alignment horizontal="left" vertical="center" indent="1"/>
      <protection hidden="1"/>
    </xf>
    <xf numFmtId="49" fontId="4" fillId="0" borderId="15" xfId="0" applyNumberFormat="1" applyFont="1" applyBorder="1" applyAlignment="1" applyProtection="1">
      <alignment horizontal="left" vertical="center" indent="1"/>
      <protection hidden="1"/>
    </xf>
    <xf numFmtId="49" fontId="4" fillId="0" borderId="66" xfId="0" applyNumberFormat="1" applyFont="1" applyBorder="1" applyAlignment="1" applyProtection="1">
      <alignment horizontal="left" vertical="center" indent="1"/>
      <protection hidden="1"/>
    </xf>
    <xf numFmtId="0" fontId="4" fillId="0" borderId="41" xfId="0" applyFont="1" applyBorder="1" applyAlignment="1" applyProtection="1">
      <alignment horizontal="center" vertical="center"/>
      <protection hidden="1"/>
    </xf>
    <xf numFmtId="0" fontId="4" fillId="0" borderId="90" xfId="0" applyFont="1" applyBorder="1" applyAlignment="1" applyProtection="1">
      <alignment horizontal="center" vertical="center"/>
      <protection hidden="1"/>
    </xf>
    <xf numFmtId="0" fontId="4" fillId="0" borderId="91" xfId="0" applyFont="1" applyBorder="1" applyAlignment="1" applyProtection="1">
      <alignment horizontal="center" wrapText="1"/>
      <protection hidden="1"/>
    </xf>
    <xf numFmtId="0" fontId="4" fillId="0" borderId="49" xfId="0" applyFont="1" applyBorder="1" applyAlignment="1" applyProtection="1">
      <alignment horizontal="center" wrapText="1"/>
      <protection hidden="1"/>
    </xf>
    <xf numFmtId="0" fontId="4" fillId="0" borderId="27" xfId="0" applyFont="1" applyBorder="1" applyAlignment="1" applyProtection="1">
      <alignment vertical="center"/>
      <protection hidden="1"/>
    </xf>
    <xf numFmtId="0" fontId="0" fillId="0" borderId="71" xfId="0" applyBorder="1" applyAlignment="1">
      <alignment vertical="center"/>
    </xf>
    <xf numFmtId="49" fontId="4" fillId="0" borderId="92" xfId="0" applyNumberFormat="1" applyFont="1" applyBorder="1" applyAlignment="1" applyProtection="1">
      <alignment horizontal="left" indent="1"/>
      <protection hidden="1"/>
    </xf>
    <xf numFmtId="0" fontId="4" fillId="0" borderId="93" xfId="0" applyFont="1" applyBorder="1" applyAlignment="1" applyProtection="1">
      <alignment horizontal="left" indent="1"/>
      <protection hidden="1"/>
    </xf>
    <xf numFmtId="0" fontId="4" fillId="0" borderId="94" xfId="0" applyFont="1" applyBorder="1" applyAlignment="1" applyProtection="1">
      <alignment horizontal="left" indent="1"/>
      <protection hidden="1"/>
    </xf>
    <xf numFmtId="0" fontId="4" fillId="0" borderId="59" xfId="0" applyFont="1" applyBorder="1" applyAlignment="1" applyProtection="1">
      <alignment horizontal="center" wrapText="1"/>
      <protection hidden="1"/>
    </xf>
    <xf numFmtId="0" fontId="4" fillId="0" borderId="89" xfId="0" applyFont="1" applyBorder="1" applyAlignment="1" applyProtection="1">
      <alignment horizontal="center" wrapText="1"/>
      <protection hidden="1"/>
    </xf>
    <xf numFmtId="49" fontId="4" fillId="0" borderId="95" xfId="0" applyNumberFormat="1" applyFont="1" applyBorder="1" applyAlignment="1" applyProtection="1">
      <alignment horizontal="left" vertical="center" indent="1"/>
      <protection hidden="1"/>
    </xf>
    <xf numFmtId="49" fontId="4" fillId="0" borderId="78" xfId="0" applyNumberFormat="1" applyFont="1" applyBorder="1" applyAlignment="1" applyProtection="1">
      <alignment horizontal="left" vertical="center" indent="1"/>
      <protection hidden="1"/>
    </xf>
    <xf numFmtId="49" fontId="4" fillId="0" borderId="79" xfId="0" applyNumberFormat="1" applyFont="1" applyBorder="1" applyAlignment="1" applyProtection="1">
      <alignment horizontal="left" vertical="center" indent="1"/>
      <protection hidden="1"/>
    </xf>
    <xf numFmtId="49" fontId="4" fillId="0" borderId="10" xfId="0" applyNumberFormat="1" applyFont="1" applyBorder="1" applyAlignment="1" applyProtection="1">
      <alignment horizontal="left" vertical="center" indent="1"/>
      <protection hidden="1"/>
    </xf>
    <xf numFmtId="49" fontId="4" fillId="0" borderId="11" xfId="0" applyNumberFormat="1" applyFont="1" applyBorder="1" applyAlignment="1" applyProtection="1">
      <alignment horizontal="left" vertical="center" indent="1"/>
      <protection hidden="1"/>
    </xf>
    <xf numFmtId="49" fontId="4" fillId="0" borderId="12" xfId="0" applyNumberFormat="1" applyFont="1" applyBorder="1" applyAlignment="1" applyProtection="1">
      <alignment horizontal="left" vertical="center" indent="1"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96" xfId="0" applyFont="1" applyBorder="1" applyAlignment="1" applyProtection="1">
      <alignment horizontal="center" vertical="center" wrapText="1"/>
      <protection hidden="1"/>
    </xf>
    <xf numFmtId="0" fontId="4" fillId="0" borderId="97" xfId="0" applyFont="1" applyBorder="1" applyAlignment="1" applyProtection="1">
      <alignment horizontal="center" vertical="center" wrapText="1"/>
      <protection hidden="1"/>
    </xf>
    <xf numFmtId="0" fontId="18" fillId="0" borderId="55" xfId="0" applyFont="1" applyBorder="1" applyAlignment="1" applyProtection="1">
      <alignment horizontal="center" vertical="center" wrapText="1"/>
      <protection hidden="1"/>
    </xf>
    <xf numFmtId="0" fontId="4" fillId="0" borderId="91" xfId="0" applyFont="1" applyBorder="1" applyAlignment="1" applyProtection="1">
      <alignment horizontal="center" vertical="center" wrapText="1"/>
      <protection hidden="1"/>
    </xf>
    <xf numFmtId="0" fontId="4" fillId="0" borderId="49" xfId="0" applyFont="1" applyBorder="1" applyAlignment="1" applyProtection="1">
      <alignment horizontal="center" vertical="center" wrapText="1"/>
      <protection hidden="1"/>
    </xf>
    <xf numFmtId="0" fontId="4" fillId="0" borderId="44" xfId="0" applyFont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horizontal="center" vertical="center" textRotation="255"/>
      <protection hidden="1"/>
    </xf>
    <xf numFmtId="0" fontId="4" fillId="0" borderId="32" xfId="0" applyFont="1" applyBorder="1" applyAlignment="1" applyProtection="1">
      <alignment horizontal="center" vertical="center" textRotation="255"/>
      <protection hidden="1"/>
    </xf>
    <xf numFmtId="49" fontId="4" fillId="0" borderId="16" xfId="0" applyNumberFormat="1" applyFont="1" applyBorder="1" applyAlignment="1" applyProtection="1">
      <alignment horizontal="left" vertical="center" indent="1"/>
      <protection hidden="1"/>
    </xf>
    <xf numFmtId="49" fontId="4" fillId="0" borderId="17" xfId="0" applyNumberFormat="1" applyFont="1" applyBorder="1" applyAlignment="1" applyProtection="1">
      <alignment horizontal="left" vertical="center" indent="1"/>
      <protection hidden="1"/>
    </xf>
    <xf numFmtId="49" fontId="4" fillId="0" borderId="62" xfId="0" applyNumberFormat="1" applyFont="1" applyBorder="1" applyAlignment="1" applyProtection="1">
      <alignment horizontal="left" vertical="center" inden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4" fillId="0" borderId="98" xfId="0" applyFont="1" applyBorder="1" applyAlignment="1" applyProtection="1">
      <alignment horizontal="center" vertical="center" wrapText="1"/>
      <protection hidden="1"/>
    </xf>
    <xf numFmtId="49" fontId="4" fillId="0" borderId="93" xfId="0" applyNumberFormat="1" applyFont="1" applyBorder="1" applyAlignment="1" applyProtection="1">
      <alignment horizontal="left" indent="1"/>
      <protection hidden="1"/>
    </xf>
    <xf numFmtId="0" fontId="4" fillId="0" borderId="71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73" xfId="0" applyFont="1" applyBorder="1" applyAlignment="1" applyProtection="1">
      <alignment vertical="center"/>
      <protection hidden="1"/>
    </xf>
    <xf numFmtId="0" fontId="4" fillId="0" borderId="75" xfId="0" applyFont="1" applyBorder="1" applyAlignment="1" applyProtection="1">
      <alignment vertical="center"/>
      <protection hidden="1"/>
    </xf>
    <xf numFmtId="0" fontId="4" fillId="0" borderId="72" xfId="0" applyFont="1" applyBorder="1" applyAlignment="1" applyProtection="1">
      <alignment horizontal="center" vertical="center"/>
      <protection hidden="1"/>
    </xf>
    <xf numFmtId="0" fontId="4" fillId="0" borderId="74" xfId="0" applyFont="1" applyBorder="1" applyAlignment="1" applyProtection="1">
      <alignment horizontal="center" vertical="center"/>
      <protection hidden="1"/>
    </xf>
    <xf numFmtId="0" fontId="4" fillId="0" borderId="56" xfId="0" applyFont="1" applyBorder="1" applyAlignment="1" applyProtection="1">
      <alignment horizontal="center" vertical="center"/>
      <protection hidden="1"/>
    </xf>
    <xf numFmtId="0" fontId="4" fillId="0" borderId="99" xfId="0" applyFont="1" applyBorder="1" applyAlignment="1" applyProtection="1">
      <alignment horizontal="center" vertical="center"/>
      <protection hidden="1"/>
    </xf>
    <xf numFmtId="49" fontId="4" fillId="0" borderId="94" xfId="0" applyNumberFormat="1" applyFont="1" applyBorder="1" applyAlignment="1" applyProtection="1">
      <alignment horizontal="left" indent="1"/>
      <protection hidden="1"/>
    </xf>
    <xf numFmtId="49" fontId="4" fillId="0" borderId="100" xfId="0" applyNumberFormat="1" applyFont="1" applyBorder="1" applyAlignment="1" applyProtection="1">
      <alignment horizontal="left" vertical="center" indent="1"/>
      <protection hidden="1"/>
    </xf>
    <xf numFmtId="49" fontId="4" fillId="0" borderId="101" xfId="0" applyNumberFormat="1" applyFont="1" applyBorder="1" applyAlignment="1" applyProtection="1">
      <alignment horizontal="left" vertical="center" indent="1"/>
      <protection hidden="1"/>
    </xf>
    <xf numFmtId="49" fontId="4" fillId="0" borderId="102" xfId="0" applyNumberFormat="1" applyFont="1" applyBorder="1" applyAlignment="1" applyProtection="1">
      <alignment horizontal="left" vertical="center" inden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52" xfId="0" applyFont="1" applyBorder="1" applyAlignment="1" applyProtection="1">
      <alignment horizontal="center" wrapText="1"/>
      <protection hidden="1"/>
    </xf>
    <xf numFmtId="180" fontId="14" fillId="0" borderId="57" xfId="48" applyNumberFormat="1" applyFont="1" applyBorder="1" applyAlignment="1" applyProtection="1">
      <alignment horizontal="right" vertical="center"/>
      <protection hidden="1"/>
    </xf>
    <xf numFmtId="180" fontId="14" fillId="0" borderId="103" xfId="48" applyNumberFormat="1" applyFont="1" applyBorder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93" xfId="0" applyNumberFormat="1" applyFont="1" applyBorder="1" applyAlignment="1" applyProtection="1">
      <alignment horizontal="left" indent="1"/>
      <protection hidden="1"/>
    </xf>
    <xf numFmtId="0" fontId="4" fillId="0" borderId="94" xfId="0" applyNumberFormat="1" applyFont="1" applyBorder="1" applyAlignment="1" applyProtection="1">
      <alignment horizontal="left" indent="1"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104" xfId="0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horizontal="center" wrapText="1"/>
      <protection hidden="1"/>
    </xf>
    <xf numFmtId="0" fontId="4" fillId="0" borderId="105" xfId="0" applyFont="1" applyBorder="1" applyAlignment="1" applyProtection="1">
      <alignment horizontal="center" wrapText="1"/>
      <protection hidden="1"/>
    </xf>
    <xf numFmtId="0" fontId="4" fillId="0" borderId="42" xfId="0" applyFont="1" applyBorder="1" applyAlignment="1" applyProtection="1">
      <alignment horizontal="center" vertical="center"/>
      <protection hidden="1"/>
    </xf>
    <xf numFmtId="0" fontId="4" fillId="0" borderId="105" xfId="0" applyFont="1" applyBorder="1" applyAlignment="1" applyProtection="1">
      <alignment horizontal="center" vertical="center"/>
      <protection hidden="1"/>
    </xf>
    <xf numFmtId="180" fontId="0" fillId="0" borderId="36" xfId="48" applyNumberFormat="1" applyFont="1" applyBorder="1" applyAlignment="1" applyProtection="1">
      <alignment horizontal="center" vertical="center"/>
      <protection hidden="1"/>
    </xf>
    <xf numFmtId="180" fontId="0" fillId="0" borderId="106" xfId="48" applyNumberFormat="1" applyFont="1" applyBorder="1" applyAlignment="1" applyProtection="1">
      <alignment horizontal="center" vertical="center"/>
      <protection hidden="1"/>
    </xf>
    <xf numFmtId="180" fontId="0" fillId="34" borderId="36" xfId="48" applyNumberFormat="1" applyFont="1" applyFill="1" applyBorder="1" applyAlignment="1" applyProtection="1">
      <alignment horizontal="center" vertical="center"/>
      <protection hidden="1"/>
    </xf>
    <xf numFmtId="180" fontId="0" fillId="34" borderId="106" xfId="48" applyNumberFormat="1" applyFont="1" applyFill="1" applyBorder="1" applyAlignment="1" applyProtection="1">
      <alignment horizontal="center"/>
      <protection hidden="1"/>
    </xf>
    <xf numFmtId="180" fontId="0" fillId="34" borderId="106" xfId="48" applyNumberFormat="1" applyFont="1" applyFill="1" applyBorder="1" applyAlignment="1" applyProtection="1">
      <alignment horizontal="center" vertical="center"/>
      <protection hidden="1"/>
    </xf>
    <xf numFmtId="180" fontId="0" fillId="0" borderId="10" xfId="48" applyNumberFormat="1" applyFont="1" applyBorder="1" applyAlignment="1" applyProtection="1">
      <alignment horizontal="center" vertical="center" wrapText="1" shrinkToFit="1"/>
      <protection hidden="1"/>
    </xf>
    <xf numFmtId="180" fontId="0" fillId="0" borderId="53" xfId="48" applyNumberFormat="1" applyFont="1" applyBorder="1" applyAlignment="1" applyProtection="1">
      <alignment horizontal="center" vertical="center" wrapText="1" shrinkToFit="1"/>
      <protection hidden="1"/>
    </xf>
    <xf numFmtId="180" fontId="0" fillId="0" borderId="31" xfId="48" applyNumberFormat="1" applyFont="1" applyBorder="1" applyAlignment="1" applyProtection="1">
      <alignment horizontal="center" vertical="center" wrapText="1" shrinkToFit="1"/>
      <protection hidden="1"/>
    </xf>
    <xf numFmtId="180" fontId="0" fillId="0" borderId="99" xfId="48" applyNumberFormat="1" applyFont="1" applyBorder="1" applyAlignment="1" applyProtection="1">
      <alignment horizontal="center" vertical="center" wrapText="1" shrinkToFit="1"/>
      <protection hidden="1"/>
    </xf>
    <xf numFmtId="180" fontId="0" fillId="0" borderId="10" xfId="48" applyNumberFormat="1" applyFont="1" applyBorder="1" applyAlignment="1" applyProtection="1">
      <alignment horizontal="center" vertical="center"/>
      <protection hidden="1"/>
    </xf>
    <xf numFmtId="180" fontId="0" fillId="0" borderId="11" xfId="48" applyNumberFormat="1" applyFont="1" applyBorder="1" applyAlignment="1" applyProtection="1">
      <alignment horizontal="center" vertical="center"/>
      <protection hidden="1"/>
    </xf>
    <xf numFmtId="180" fontId="0" fillId="0" borderId="11" xfId="48" applyNumberFormat="1" applyFont="1" applyBorder="1" applyAlignment="1" applyProtection="1">
      <alignment horizontal="center" vertical="center" wrapText="1" shrinkToFit="1"/>
      <protection hidden="1"/>
    </xf>
    <xf numFmtId="180" fontId="0" fillId="0" borderId="52" xfId="48" applyNumberFormat="1" applyFont="1" applyBorder="1" applyAlignment="1" applyProtection="1">
      <alignment horizontal="center" vertical="center" wrapText="1" shrinkToFit="1"/>
      <protection hidden="1"/>
    </xf>
    <xf numFmtId="0" fontId="0" fillId="0" borderId="36" xfId="0" applyFont="1" applyBorder="1" applyAlignment="1" applyProtection="1">
      <alignment horizontal="center" vertical="center"/>
      <protection hidden="1"/>
    </xf>
    <xf numFmtId="0" fontId="0" fillId="0" borderId="107" xfId="0" applyFont="1" applyBorder="1" applyAlignment="1" applyProtection="1">
      <alignment horizontal="center" vertical="center"/>
      <protection hidden="1"/>
    </xf>
    <xf numFmtId="0" fontId="0" fillId="34" borderId="36" xfId="0" applyFont="1" applyFill="1" applyBorder="1" applyAlignment="1" applyProtection="1">
      <alignment horizontal="center" vertical="center"/>
      <protection hidden="1"/>
    </xf>
    <xf numFmtId="0" fontId="0" fillId="34" borderId="107" xfId="0" applyFont="1" applyFill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/>
    </xf>
    <xf numFmtId="0" fontId="0" fillId="34" borderId="107" xfId="0" applyFont="1" applyFill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horizontal="center" vertical="center" wrapText="1" shrinkToFit="1"/>
      <protection hidden="1"/>
    </xf>
    <xf numFmtId="0" fontId="0" fillId="0" borderId="53" xfId="0" applyFont="1" applyBorder="1" applyAlignment="1" applyProtection="1">
      <alignment horizontal="center" vertical="center" wrapText="1" shrinkToFit="1"/>
      <protection hidden="1"/>
    </xf>
    <xf numFmtId="0" fontId="0" fillId="0" borderId="31" xfId="0" applyFont="1" applyBorder="1" applyAlignment="1" applyProtection="1">
      <alignment horizontal="center" vertical="center" wrapText="1" shrinkToFit="1"/>
      <protection hidden="1"/>
    </xf>
    <xf numFmtId="0" fontId="0" fillId="0" borderId="99" xfId="0" applyFont="1" applyBorder="1" applyAlignment="1" applyProtection="1">
      <alignment horizontal="center" vertical="center" wrapText="1" shrinkToFit="1"/>
      <protection hidden="1"/>
    </xf>
    <xf numFmtId="177" fontId="14" fillId="0" borderId="35" xfId="0" applyNumberFormat="1" applyFont="1" applyBorder="1" applyAlignment="1" applyProtection="1">
      <alignment/>
      <protection hidden="1"/>
    </xf>
    <xf numFmtId="177" fontId="14" fillId="0" borderId="108" xfId="0" applyNumberFormat="1" applyFont="1" applyBorder="1" applyAlignment="1" applyProtection="1">
      <alignment/>
      <protection hidden="1"/>
    </xf>
    <xf numFmtId="38" fontId="17" fillId="0" borderId="34" xfId="0" applyNumberFormat="1" applyFont="1" applyBorder="1" applyAlignment="1" applyProtection="1">
      <alignment/>
      <protection hidden="1"/>
    </xf>
    <xf numFmtId="38" fontId="17" fillId="0" borderId="90" xfId="0" applyNumberFormat="1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left"/>
      <protection hidden="1"/>
    </xf>
    <xf numFmtId="38" fontId="14" fillId="0" borderId="34" xfId="0" applyNumberFormat="1" applyFont="1" applyBorder="1" applyAlignment="1" applyProtection="1">
      <alignment/>
      <protection hidden="1"/>
    </xf>
    <xf numFmtId="38" fontId="14" fillId="0" borderId="90" xfId="0" applyNumberFormat="1" applyFont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91" xfId="0" applyFont="1" applyFill="1" applyBorder="1" applyAlignment="1" applyProtection="1">
      <alignment horizontal="center" vertical="center"/>
      <protection hidden="1"/>
    </xf>
    <xf numFmtId="180" fontId="0" fillId="34" borderId="26" xfId="48" applyNumberFormat="1" applyFont="1" applyFill="1" applyBorder="1" applyAlignment="1" applyProtection="1">
      <alignment vertical="center"/>
      <protection hidden="1"/>
    </xf>
    <xf numFmtId="180" fontId="0" fillId="34" borderId="105" xfId="48" applyNumberFormat="1" applyFont="1" applyFill="1" applyBorder="1" applyAlignment="1" applyProtection="1">
      <alignment vertical="center"/>
      <protection hidden="1"/>
    </xf>
    <xf numFmtId="180" fontId="0" fillId="34" borderId="109" xfId="48" applyNumberFormat="1" applyFont="1" applyFill="1" applyBorder="1" applyAlignment="1" applyProtection="1">
      <alignment vertical="center"/>
      <protection hidden="1"/>
    </xf>
    <xf numFmtId="180" fontId="0" fillId="34" borderId="110" xfId="48" applyNumberFormat="1" applyFont="1" applyFill="1" applyBorder="1" applyAlignment="1" applyProtection="1">
      <alignment vertical="center"/>
      <protection hidden="1"/>
    </xf>
    <xf numFmtId="0" fontId="0" fillId="0" borderId="34" xfId="0" applyFont="1" applyBorder="1" applyAlignment="1" applyProtection="1">
      <alignment horizontal="center" vertical="center"/>
      <protection hidden="1"/>
    </xf>
    <xf numFmtId="0" fontId="0" fillId="0" borderId="90" xfId="0" applyFont="1" applyBorder="1" applyAlignment="1" applyProtection="1">
      <alignment horizontal="center" vertical="center"/>
      <protection hidden="1"/>
    </xf>
    <xf numFmtId="180" fontId="4" fillId="0" borderId="71" xfId="48" applyNumberFormat="1" applyFont="1" applyFill="1" applyBorder="1" applyAlignment="1" applyProtection="1">
      <alignment vertical="center" shrinkToFit="1"/>
      <protection hidden="1"/>
    </xf>
    <xf numFmtId="49" fontId="2" fillId="0" borderId="15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66" xfId="0" applyNumberFormat="1" applyFont="1" applyFill="1" applyBorder="1" applyAlignment="1" applyProtection="1">
      <alignment horizontal="center" vertical="center" shrinkToFit="1"/>
      <protection hidden="1"/>
    </xf>
    <xf numFmtId="187" fontId="2" fillId="0" borderId="15" xfId="0" applyNumberFormat="1" applyFont="1" applyFill="1" applyBorder="1" applyAlignment="1" applyProtection="1">
      <alignment horizontal="center" vertical="center" shrinkToFit="1"/>
      <protection hidden="1"/>
    </xf>
    <xf numFmtId="187" fontId="2" fillId="0" borderId="66" xfId="0" applyNumberFormat="1" applyFont="1" applyFill="1" applyBorder="1" applyAlignment="1" applyProtection="1">
      <alignment horizontal="center" vertical="center" shrinkToFit="1"/>
      <protection hidden="1"/>
    </xf>
    <xf numFmtId="49" fontId="2" fillId="0" borderId="66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27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2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91" xfId="0" applyFont="1" applyFill="1" applyBorder="1" applyAlignment="1" applyProtection="1">
      <alignment vertical="center"/>
      <protection hidden="1"/>
    </xf>
    <xf numFmtId="0" fontId="2" fillId="0" borderId="31" xfId="0" applyFont="1" applyFill="1" applyBorder="1" applyAlignment="1" applyProtection="1">
      <alignment vertical="center"/>
      <protection hidden="1"/>
    </xf>
    <xf numFmtId="0" fontId="2" fillId="0" borderId="52" xfId="0" applyFont="1" applyFill="1" applyBorder="1" applyAlignment="1" applyProtection="1">
      <alignment vertical="center"/>
      <protection hidden="1"/>
    </xf>
    <xf numFmtId="0" fontId="2" fillId="0" borderId="49" xfId="0" applyFont="1" applyFill="1" applyBorder="1" applyAlignment="1" applyProtection="1">
      <alignment vertical="center"/>
      <protection hidden="1"/>
    </xf>
    <xf numFmtId="0" fontId="2" fillId="0" borderId="32" xfId="0" applyFont="1" applyFill="1" applyBorder="1" applyAlignment="1" applyProtection="1">
      <alignment horizontal="left" vertical="center"/>
      <protection hidden="1"/>
    </xf>
    <xf numFmtId="0" fontId="2" fillId="0" borderId="91" xfId="0" applyFont="1" applyFill="1" applyBorder="1" applyAlignment="1" applyProtection="1">
      <alignment horizontal="left" vertical="center"/>
      <protection hidden="1"/>
    </xf>
    <xf numFmtId="0" fontId="2" fillId="0" borderId="31" xfId="0" applyFont="1" applyFill="1" applyBorder="1" applyAlignment="1" applyProtection="1">
      <alignment horizontal="left" vertical="center"/>
      <protection hidden="1"/>
    </xf>
    <xf numFmtId="0" fontId="2" fillId="0" borderId="49" xfId="0" applyFont="1" applyFill="1" applyBorder="1" applyAlignment="1" applyProtection="1">
      <alignment horizontal="left" vertical="center"/>
      <protection hidden="1"/>
    </xf>
    <xf numFmtId="0" fontId="2" fillId="0" borderId="27" xfId="0" applyFont="1" applyBorder="1" applyAlignment="1">
      <alignment vertical="center"/>
    </xf>
    <xf numFmtId="0" fontId="2" fillId="0" borderId="71" xfId="0" applyFont="1" applyBorder="1" applyAlignment="1">
      <alignment vertical="center"/>
    </xf>
    <xf numFmtId="0" fontId="2" fillId="0" borderId="27" xfId="0" applyFont="1" applyBorder="1" applyAlignment="1" applyProtection="1">
      <alignment vertical="center"/>
      <protection hidden="1"/>
    </xf>
    <xf numFmtId="0" fontId="2" fillId="0" borderId="71" xfId="0" applyFont="1" applyBorder="1" applyAlignment="1" applyProtection="1">
      <alignment vertical="center"/>
      <protection hidden="1"/>
    </xf>
    <xf numFmtId="180" fontId="2" fillId="0" borderId="71" xfId="48" applyNumberFormat="1" applyFont="1" applyFill="1" applyBorder="1" applyAlignment="1" applyProtection="1">
      <alignment vertical="center" shrinkToFit="1"/>
      <protection hidden="1"/>
    </xf>
    <xf numFmtId="180" fontId="2" fillId="0" borderId="71" xfId="48" applyNumberFormat="1" applyFont="1" applyBorder="1" applyAlignment="1" applyProtection="1">
      <alignment vertical="center" shrinkToFit="1"/>
      <protection hidden="1"/>
    </xf>
    <xf numFmtId="0" fontId="2" fillId="0" borderId="15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25" xfId="0" applyFont="1" applyFill="1" applyBorder="1" applyAlignment="1">
      <alignment horizontal="center" vertical="center"/>
    </xf>
    <xf numFmtId="0" fontId="10" fillId="0" borderId="111" xfId="0" applyFont="1" applyFill="1" applyBorder="1" applyAlignment="1">
      <alignment horizontal="center" vertical="center"/>
    </xf>
    <xf numFmtId="0" fontId="10" fillId="0" borderId="112" xfId="0" applyFont="1" applyFill="1" applyBorder="1" applyAlignment="1">
      <alignment horizontal="center" vertical="center"/>
    </xf>
    <xf numFmtId="0" fontId="2" fillId="0" borderId="113" xfId="0" applyFont="1" applyBorder="1" applyAlignment="1">
      <alignment horizontal="center" vertical="center" shrinkToFit="1"/>
    </xf>
    <xf numFmtId="0" fontId="2" fillId="0" borderId="114" xfId="0" applyFont="1" applyBorder="1" applyAlignment="1">
      <alignment horizontal="center" vertical="center" shrinkToFit="1"/>
    </xf>
    <xf numFmtId="0" fontId="2" fillId="0" borderId="51" xfId="0" applyFont="1" applyBorder="1" applyAlignment="1">
      <alignment horizontal="center" shrinkToFit="1"/>
    </xf>
    <xf numFmtId="0" fontId="2" fillId="0" borderId="80" xfId="0" applyFont="1" applyBorder="1" applyAlignment="1">
      <alignment horizontal="center" shrinkToFit="1"/>
    </xf>
    <xf numFmtId="0" fontId="2" fillId="0" borderId="64" xfId="0" applyFont="1" applyBorder="1" applyAlignment="1">
      <alignment horizontal="center" shrinkToFit="1"/>
    </xf>
    <xf numFmtId="0" fontId="2" fillId="0" borderId="115" xfId="0" applyFont="1" applyBorder="1" applyAlignment="1">
      <alignment horizontal="center" shrinkToFit="1"/>
    </xf>
    <xf numFmtId="0" fontId="2" fillId="0" borderId="50" xfId="0" applyFont="1" applyBorder="1" applyAlignment="1">
      <alignment horizontal="center" vertical="center"/>
    </xf>
    <xf numFmtId="0" fontId="2" fillId="0" borderId="32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91" xfId="0" applyFont="1" applyBorder="1" applyAlignment="1" applyProtection="1">
      <alignment vertical="center"/>
      <protection hidden="1"/>
    </xf>
    <xf numFmtId="0" fontId="2" fillId="0" borderId="31" xfId="0" applyFont="1" applyBorder="1" applyAlignment="1" applyProtection="1">
      <alignment vertical="center"/>
      <protection hidden="1"/>
    </xf>
    <xf numFmtId="0" fontId="2" fillId="0" borderId="52" xfId="0" applyFont="1" applyBorder="1" applyAlignment="1" applyProtection="1">
      <alignment vertical="center"/>
      <protection hidden="1"/>
    </xf>
    <xf numFmtId="0" fontId="2" fillId="0" borderId="49" xfId="0" applyFont="1" applyBorder="1" applyAlignment="1" applyProtection="1">
      <alignment vertical="center"/>
      <protection hidden="1"/>
    </xf>
    <xf numFmtId="0" fontId="2" fillId="0" borderId="32" xfId="0" applyFont="1" applyBorder="1" applyAlignment="1" applyProtection="1">
      <alignment horizontal="left" vertical="center"/>
      <protection hidden="1"/>
    </xf>
    <xf numFmtId="0" fontId="2" fillId="0" borderId="91" xfId="0" applyFont="1" applyBorder="1" applyAlignment="1" applyProtection="1">
      <alignment horizontal="left" vertical="center"/>
      <protection hidden="1"/>
    </xf>
    <xf numFmtId="0" fontId="2" fillId="0" borderId="31" xfId="0" applyFont="1" applyBorder="1" applyAlignment="1" applyProtection="1">
      <alignment horizontal="left" vertical="center"/>
      <protection hidden="1"/>
    </xf>
    <xf numFmtId="0" fontId="2" fillId="0" borderId="49" xfId="0" applyFont="1" applyBorder="1" applyAlignment="1" applyProtection="1">
      <alignment horizontal="left" vertical="center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11"/>
  <sheetViews>
    <sheetView showGridLines="0" zoomScalePageLayoutView="0" workbookViewId="0" topLeftCell="A1">
      <selection activeCell="D2" sqref="D2:F2"/>
    </sheetView>
  </sheetViews>
  <sheetFormatPr defaultColWidth="9.00390625" defaultRowHeight="30" customHeight="1"/>
  <cols>
    <col min="1" max="1" width="2.50390625" style="37" customWidth="1"/>
    <col min="2" max="2" width="5.875" style="37" customWidth="1"/>
    <col min="3" max="34" width="4.125" style="37" customWidth="1"/>
    <col min="35" max="37" width="3.625" style="37" customWidth="1"/>
    <col min="38" max="38" width="2.625" style="37" bestFit="1" customWidth="1"/>
    <col min="39" max="42" width="3.75390625" style="37" customWidth="1"/>
    <col min="43" max="45" width="9.00390625" style="37" customWidth="1"/>
    <col min="46" max="46" width="3.25390625" style="37" bestFit="1" customWidth="1"/>
    <col min="47" max="50" width="9.00390625" style="37" customWidth="1"/>
    <col min="51" max="51" width="3.25390625" style="37" bestFit="1" customWidth="1"/>
    <col min="52" max="16384" width="9.00390625" style="37" customWidth="1"/>
  </cols>
  <sheetData>
    <row r="1" spans="2:14" ht="15" customHeight="1" thickBot="1">
      <c r="B1" s="35"/>
      <c r="C1" s="32"/>
      <c r="D1" s="32"/>
      <c r="E1" s="35"/>
      <c r="F1" s="31"/>
      <c r="G1" s="31"/>
      <c r="H1" s="31"/>
      <c r="I1" s="31"/>
      <c r="J1" s="31"/>
      <c r="K1" s="31"/>
      <c r="L1" s="31"/>
      <c r="M1" s="31"/>
      <c r="N1" s="31"/>
    </row>
    <row r="2" spans="2:32" s="113" customFormat="1" ht="30" customHeight="1" thickBot="1">
      <c r="B2" s="193" t="s">
        <v>19</v>
      </c>
      <c r="C2" s="194"/>
      <c r="D2" s="195"/>
      <c r="E2" s="195"/>
      <c r="F2" s="195"/>
      <c r="G2" s="196" t="s">
        <v>75</v>
      </c>
      <c r="H2" s="194"/>
      <c r="I2" s="197"/>
      <c r="J2" s="198"/>
      <c r="K2" s="198"/>
      <c r="L2" s="198"/>
      <c r="M2" s="198"/>
      <c r="N2" s="199"/>
      <c r="O2" s="196" t="s">
        <v>5</v>
      </c>
      <c r="P2" s="194"/>
      <c r="Q2" s="200"/>
      <c r="R2" s="200"/>
      <c r="S2" s="200"/>
      <c r="T2" s="200"/>
      <c r="U2" s="200"/>
      <c r="V2" s="201"/>
      <c r="X2" s="191" t="s">
        <v>81</v>
      </c>
      <c r="Y2" s="192"/>
      <c r="Z2" s="192"/>
      <c r="AA2" s="192"/>
      <c r="AB2" s="192"/>
      <c r="AC2" s="192"/>
      <c r="AD2" s="218"/>
      <c r="AE2" s="218"/>
      <c r="AF2" s="38" t="s">
        <v>51</v>
      </c>
    </row>
    <row r="3" spans="2:5" ht="30" customHeight="1" thickBot="1">
      <c r="B3" s="35"/>
      <c r="C3" s="35"/>
      <c r="D3" s="35"/>
      <c r="E3" s="35"/>
    </row>
    <row r="4" spans="2:34" ht="15" customHeight="1" thickBot="1">
      <c r="B4" s="36"/>
      <c r="C4" s="233">
        <v>1</v>
      </c>
      <c r="D4" s="219"/>
      <c r="E4" s="219"/>
      <c r="F4" s="219"/>
      <c r="G4" s="219">
        <v>2</v>
      </c>
      <c r="H4" s="219"/>
      <c r="I4" s="219"/>
      <c r="J4" s="219"/>
      <c r="K4" s="219">
        <v>3</v>
      </c>
      <c r="L4" s="219"/>
      <c r="M4" s="219"/>
      <c r="N4" s="219"/>
      <c r="O4" s="219">
        <v>4</v>
      </c>
      <c r="P4" s="219"/>
      <c r="Q4" s="219"/>
      <c r="R4" s="219"/>
      <c r="S4" s="219">
        <v>5</v>
      </c>
      <c r="T4" s="219"/>
      <c r="U4" s="219"/>
      <c r="V4" s="219"/>
      <c r="W4" s="219">
        <v>6</v>
      </c>
      <c r="X4" s="219"/>
      <c r="Y4" s="219"/>
      <c r="Z4" s="220"/>
      <c r="AA4" s="33"/>
      <c r="AB4" s="33"/>
      <c r="AC4" s="33"/>
      <c r="AD4" s="34"/>
      <c r="AE4" s="33"/>
      <c r="AF4" s="33"/>
      <c r="AG4" s="33"/>
      <c r="AH4" s="33"/>
    </row>
    <row r="5" spans="2:34" ht="30" customHeight="1">
      <c r="B5" s="221" t="s">
        <v>73</v>
      </c>
      <c r="C5" s="202"/>
      <c r="D5" s="202"/>
      <c r="E5" s="202"/>
      <c r="F5" s="203"/>
      <c r="G5" s="214"/>
      <c r="H5" s="202"/>
      <c r="I5" s="202"/>
      <c r="J5" s="203"/>
      <c r="K5" s="214"/>
      <c r="L5" s="202"/>
      <c r="M5" s="202"/>
      <c r="N5" s="203"/>
      <c r="O5" s="214"/>
      <c r="P5" s="202"/>
      <c r="Q5" s="202"/>
      <c r="R5" s="203"/>
      <c r="S5" s="214"/>
      <c r="T5" s="202"/>
      <c r="U5" s="202"/>
      <c r="V5" s="203"/>
      <c r="W5" s="214"/>
      <c r="X5" s="202"/>
      <c r="Y5" s="202"/>
      <c r="Z5" s="215"/>
      <c r="AA5" s="33"/>
      <c r="AB5" s="33"/>
      <c r="AC5" s="33"/>
      <c r="AD5" s="34"/>
      <c r="AE5" s="33"/>
      <c r="AF5" s="33"/>
      <c r="AG5" s="33"/>
      <c r="AH5" s="33"/>
    </row>
    <row r="6" spans="2:34" ht="30" customHeight="1">
      <c r="B6" s="222"/>
      <c r="C6" s="211"/>
      <c r="D6" s="211"/>
      <c r="E6" s="211"/>
      <c r="F6" s="213"/>
      <c r="G6" s="210"/>
      <c r="H6" s="211"/>
      <c r="I6" s="211"/>
      <c r="J6" s="213"/>
      <c r="K6" s="210"/>
      <c r="L6" s="211"/>
      <c r="M6" s="211"/>
      <c r="N6" s="213"/>
      <c r="O6" s="210"/>
      <c r="P6" s="211"/>
      <c r="Q6" s="211"/>
      <c r="R6" s="213"/>
      <c r="S6" s="210"/>
      <c r="T6" s="211"/>
      <c r="U6" s="211"/>
      <c r="V6" s="213"/>
      <c r="W6" s="210"/>
      <c r="X6" s="211"/>
      <c r="Y6" s="211"/>
      <c r="Z6" s="212"/>
      <c r="AA6" s="33"/>
      <c r="AB6" s="33"/>
      <c r="AC6" s="33"/>
      <c r="AD6" s="34"/>
      <c r="AE6" s="33"/>
      <c r="AF6" s="33"/>
      <c r="AG6" s="33"/>
      <c r="AH6" s="33"/>
    </row>
    <row r="7" spans="2:34" ht="30" customHeight="1" thickBot="1">
      <c r="B7" s="222"/>
      <c r="C7" s="211"/>
      <c r="D7" s="211"/>
      <c r="E7" s="211"/>
      <c r="F7" s="213"/>
      <c r="G7" s="210"/>
      <c r="H7" s="211"/>
      <c r="I7" s="211"/>
      <c r="J7" s="213"/>
      <c r="K7" s="210"/>
      <c r="L7" s="211"/>
      <c r="M7" s="211"/>
      <c r="N7" s="213"/>
      <c r="O7" s="210"/>
      <c r="P7" s="211"/>
      <c r="Q7" s="211"/>
      <c r="R7" s="213"/>
      <c r="S7" s="210"/>
      <c r="T7" s="211"/>
      <c r="U7" s="211"/>
      <c r="V7" s="213"/>
      <c r="W7" s="210"/>
      <c r="X7" s="211"/>
      <c r="Y7" s="211"/>
      <c r="Z7" s="212"/>
      <c r="AA7" s="33"/>
      <c r="AB7" s="33"/>
      <c r="AC7" s="33"/>
      <c r="AD7" s="34"/>
      <c r="AE7" s="33"/>
      <c r="AF7" s="33"/>
      <c r="AG7" s="33"/>
      <c r="AH7" s="33"/>
    </row>
    <row r="8" spans="2:34" ht="15" customHeight="1" thickBot="1">
      <c r="B8" s="222"/>
      <c r="C8" s="207">
        <v>7</v>
      </c>
      <c r="D8" s="208"/>
      <c r="E8" s="208"/>
      <c r="F8" s="208"/>
      <c r="G8" s="208">
        <v>8</v>
      </c>
      <c r="H8" s="208"/>
      <c r="I8" s="208"/>
      <c r="J8" s="208"/>
      <c r="K8" s="208">
        <v>9</v>
      </c>
      <c r="L8" s="208"/>
      <c r="M8" s="208"/>
      <c r="N8" s="208"/>
      <c r="O8" s="208">
        <v>10</v>
      </c>
      <c r="P8" s="208"/>
      <c r="Q8" s="208"/>
      <c r="R8" s="208"/>
      <c r="S8" s="208">
        <v>11</v>
      </c>
      <c r="T8" s="208"/>
      <c r="U8" s="208"/>
      <c r="V8" s="208"/>
      <c r="W8" s="208">
        <v>12</v>
      </c>
      <c r="X8" s="208"/>
      <c r="Y8" s="208"/>
      <c r="Z8" s="209"/>
      <c r="AA8" s="33"/>
      <c r="AB8" s="33"/>
      <c r="AC8" s="33"/>
      <c r="AD8" s="34"/>
      <c r="AE8" s="33"/>
      <c r="AF8" s="33"/>
      <c r="AG8" s="33"/>
      <c r="AH8" s="33"/>
    </row>
    <row r="9" spans="2:34" ht="30" customHeight="1">
      <c r="B9" s="222"/>
      <c r="C9" s="202"/>
      <c r="D9" s="202"/>
      <c r="E9" s="202"/>
      <c r="F9" s="203"/>
      <c r="G9" s="204"/>
      <c r="H9" s="205"/>
      <c r="I9" s="205"/>
      <c r="J9" s="206"/>
      <c r="K9" s="204"/>
      <c r="L9" s="205"/>
      <c r="M9" s="205"/>
      <c r="N9" s="206"/>
      <c r="O9" s="204"/>
      <c r="P9" s="205"/>
      <c r="Q9" s="205"/>
      <c r="R9" s="206"/>
      <c r="S9" s="202"/>
      <c r="T9" s="202"/>
      <c r="U9" s="202"/>
      <c r="V9" s="203"/>
      <c r="W9" s="214"/>
      <c r="X9" s="202"/>
      <c r="Y9" s="202"/>
      <c r="Z9" s="215"/>
      <c r="AA9" s="33"/>
      <c r="AB9" s="33"/>
      <c r="AC9" s="33"/>
      <c r="AD9" s="34"/>
      <c r="AE9" s="33"/>
      <c r="AF9" s="33"/>
      <c r="AG9" s="33"/>
      <c r="AH9" s="33"/>
    </row>
    <row r="10" spans="2:34" ht="30" customHeight="1">
      <c r="B10" s="222"/>
      <c r="C10" s="211"/>
      <c r="D10" s="211"/>
      <c r="E10" s="211"/>
      <c r="F10" s="213"/>
      <c r="G10" s="230"/>
      <c r="H10" s="231"/>
      <c r="I10" s="231"/>
      <c r="J10" s="232"/>
      <c r="K10" s="211"/>
      <c r="L10" s="211"/>
      <c r="M10" s="211"/>
      <c r="N10" s="213"/>
      <c r="O10" s="211"/>
      <c r="P10" s="211"/>
      <c r="Q10" s="211"/>
      <c r="R10" s="213"/>
      <c r="S10" s="211"/>
      <c r="T10" s="211"/>
      <c r="U10" s="211"/>
      <c r="V10" s="213"/>
      <c r="W10" s="210"/>
      <c r="X10" s="211"/>
      <c r="Y10" s="211"/>
      <c r="Z10" s="212"/>
      <c r="AA10" s="33"/>
      <c r="AB10" s="33"/>
      <c r="AC10" s="33"/>
      <c r="AD10" s="34"/>
      <c r="AE10" s="33"/>
      <c r="AF10" s="33"/>
      <c r="AG10" s="33"/>
      <c r="AH10" s="33"/>
    </row>
    <row r="11" spans="2:34" ht="30" customHeight="1" thickBot="1">
      <c r="B11" s="223"/>
      <c r="C11" s="224"/>
      <c r="D11" s="225"/>
      <c r="E11" s="225"/>
      <c r="F11" s="226"/>
      <c r="G11" s="227"/>
      <c r="H11" s="228"/>
      <c r="I11" s="228"/>
      <c r="J11" s="229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7"/>
      <c r="AA11" s="33"/>
      <c r="AB11" s="33"/>
      <c r="AC11" s="33"/>
      <c r="AD11" s="34"/>
      <c r="AE11" s="33"/>
      <c r="AF11" s="33"/>
      <c r="AG11" s="33"/>
      <c r="AH11" s="33"/>
    </row>
    <row r="12" ht="15" customHeight="1"/>
  </sheetData>
  <sheetProtection password="CC3D" sheet="1" objects="1" scenarios="1"/>
  <mergeCells count="57">
    <mergeCell ref="O4:R4"/>
    <mergeCell ref="K6:N6"/>
    <mergeCell ref="K5:N5"/>
    <mergeCell ref="C4:F4"/>
    <mergeCell ref="G4:J4"/>
    <mergeCell ref="K4:N4"/>
    <mergeCell ref="B5:B11"/>
    <mergeCell ref="C10:F10"/>
    <mergeCell ref="C11:F11"/>
    <mergeCell ref="G11:J11"/>
    <mergeCell ref="G10:J10"/>
    <mergeCell ref="C7:F7"/>
    <mergeCell ref="G5:J5"/>
    <mergeCell ref="C5:F5"/>
    <mergeCell ref="C6:F6"/>
    <mergeCell ref="G6:J6"/>
    <mergeCell ref="W11:Z11"/>
    <mergeCell ref="S8:V8"/>
    <mergeCell ref="AD2:AE2"/>
    <mergeCell ref="K11:N11"/>
    <mergeCell ref="W9:Z9"/>
    <mergeCell ref="O10:R10"/>
    <mergeCell ref="W10:Z10"/>
    <mergeCell ref="K10:N10"/>
    <mergeCell ref="W4:Z4"/>
    <mergeCell ref="S4:V4"/>
    <mergeCell ref="O11:R11"/>
    <mergeCell ref="O9:R9"/>
    <mergeCell ref="S5:V5"/>
    <mergeCell ref="S11:V11"/>
    <mergeCell ref="S9:V9"/>
    <mergeCell ref="S10:V10"/>
    <mergeCell ref="S7:V7"/>
    <mergeCell ref="W5:Z5"/>
    <mergeCell ref="S6:V6"/>
    <mergeCell ref="W6:Z6"/>
    <mergeCell ref="O5:R5"/>
    <mergeCell ref="O6:R6"/>
    <mergeCell ref="K9:N9"/>
    <mergeCell ref="O7:R7"/>
    <mergeCell ref="C9:F9"/>
    <mergeCell ref="G9:J9"/>
    <mergeCell ref="C8:F8"/>
    <mergeCell ref="G8:J8"/>
    <mergeCell ref="W8:Z8"/>
    <mergeCell ref="W7:Z7"/>
    <mergeCell ref="K7:N7"/>
    <mergeCell ref="G7:J7"/>
    <mergeCell ref="K8:N8"/>
    <mergeCell ref="O8:R8"/>
    <mergeCell ref="X2:AC2"/>
    <mergeCell ref="B2:C2"/>
    <mergeCell ref="D2:F2"/>
    <mergeCell ref="G2:H2"/>
    <mergeCell ref="I2:N2"/>
    <mergeCell ref="O2:P2"/>
    <mergeCell ref="Q2:V2"/>
  </mergeCells>
  <printOptions horizontalCentered="1"/>
  <pageMargins left="0.3937007874015748" right="0.3937007874015748" top="0.7874015748031497" bottom="0.3937007874015748" header="0.3937007874015748" footer="0.1968503937007874"/>
  <pageSetup horizontalDpi="600" verticalDpi="600" orientation="landscape" paperSize="9" r:id="rId3"/>
  <headerFooter alignWithMargins="0">
    <oddHeader>&amp;L&amp;"ＭＳ Ｐゴシック,太字"&amp;12免税軽油使用者情報・保有機械情報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U51"/>
  <sheetViews>
    <sheetView showGridLines="0" zoomScalePageLayoutView="0" workbookViewId="0" topLeftCell="A1">
      <pane xSplit="9" ySplit="12" topLeftCell="J13" activePane="bottomRight" state="frozen"/>
      <selection pane="topLeft" activeCell="A2" sqref="A2:B2"/>
      <selection pane="topRight" activeCell="A2" sqref="A2:B2"/>
      <selection pane="bottomLeft" activeCell="A2" sqref="A2:B2"/>
      <selection pane="bottomRight" activeCell="A2" sqref="A2:B2"/>
    </sheetView>
  </sheetViews>
  <sheetFormatPr defaultColWidth="2.50390625" defaultRowHeight="13.5"/>
  <cols>
    <col min="1" max="1" width="8.25390625" style="4" bestFit="1" customWidth="1"/>
    <col min="2" max="7" width="6.875" style="4" customWidth="1"/>
    <col min="8" max="8" width="12.50390625" style="4" customWidth="1"/>
    <col min="9" max="9" width="0.37109375" style="4" customWidth="1"/>
    <col min="10" max="45" width="6.25390625" style="4" customWidth="1"/>
    <col min="46" max="46" width="7.00390625" style="27" bestFit="1" customWidth="1"/>
    <col min="47" max="47" width="6.125" style="27" bestFit="1" customWidth="1"/>
    <col min="48" max="16384" width="2.50390625" style="4" customWidth="1"/>
  </cols>
  <sheetData>
    <row r="1" spans="1:8" ht="12">
      <c r="A1" s="1" t="s">
        <v>24</v>
      </c>
      <c r="B1" s="2"/>
      <c r="C1" s="3"/>
      <c r="D1" s="160" t="str">
        <f>'‘４月'!$D$1</f>
        <v>整理番号</v>
      </c>
      <c r="E1" s="3"/>
      <c r="F1" s="1" t="s">
        <v>25</v>
      </c>
      <c r="G1" s="2"/>
      <c r="H1" s="3"/>
    </row>
    <row r="2" spans="1:8" ht="13.5" customHeight="1">
      <c r="A2" s="383">
        <f>'‘４月'!A2</f>
        <v>0</v>
      </c>
      <c r="B2" s="384"/>
      <c r="C2" s="385"/>
      <c r="D2" s="389">
        <f>'‘４月'!D2</f>
        <v>0</v>
      </c>
      <c r="E2" s="390"/>
      <c r="F2" s="383">
        <f>'‘４月'!F2</f>
        <v>0</v>
      </c>
      <c r="G2" s="384"/>
      <c r="H2" s="385"/>
    </row>
    <row r="3" spans="1:8" ht="13.5" customHeight="1" thickBot="1">
      <c r="A3" s="386"/>
      <c r="B3" s="387"/>
      <c r="C3" s="388"/>
      <c r="D3" s="391"/>
      <c r="E3" s="392"/>
      <c r="F3" s="386"/>
      <c r="G3" s="387"/>
      <c r="H3" s="388"/>
    </row>
    <row r="4" spans="1:8" ht="13.5" customHeight="1" thickBot="1">
      <c r="A4" s="5"/>
      <c r="B4" s="5"/>
      <c r="C4" s="5"/>
      <c r="D4" s="5"/>
      <c r="E4" s="5"/>
      <c r="F4" s="5"/>
      <c r="G4" s="5"/>
      <c r="H4" s="5"/>
    </row>
    <row r="5" spans="1:8" ht="14.25" customHeight="1" thickBot="1">
      <c r="A5" s="368" t="str">
        <f>'免税使用者情報・保有機械情報入力'!$X$2</f>
        <v>2020年度交付数量</v>
      </c>
      <c r="B5" s="369"/>
      <c r="C5" s="369"/>
      <c r="D5" s="370">
        <f>'‘４月'!$D$5</f>
        <v>0</v>
      </c>
      <c r="E5" s="370"/>
      <c r="F5" s="6" t="s">
        <v>61</v>
      </c>
      <c r="G5" s="5"/>
      <c r="H5" s="5"/>
    </row>
    <row r="6" spans="1:8" ht="14.25" customHeight="1" thickBot="1">
      <c r="A6" s="366" t="s">
        <v>48</v>
      </c>
      <c r="B6" s="367"/>
      <c r="C6" s="367"/>
      <c r="D6" s="371">
        <f>$B$46</f>
        <v>0</v>
      </c>
      <c r="E6" s="371"/>
      <c r="F6" s="6" t="s">
        <v>62</v>
      </c>
      <c r="G6" s="5"/>
      <c r="H6" s="5"/>
    </row>
    <row r="7" spans="1:8" ht="14.25" customHeight="1" thickBot="1">
      <c r="A7" s="366" t="s">
        <v>49</v>
      </c>
      <c r="B7" s="367"/>
      <c r="C7" s="367"/>
      <c r="D7" s="371">
        <f>$C$46</f>
        <v>0</v>
      </c>
      <c r="E7" s="371"/>
      <c r="F7" s="6" t="s">
        <v>63</v>
      </c>
      <c r="G7" s="5"/>
      <c r="H7" s="5"/>
    </row>
    <row r="8" spans="1:45" ht="12.75" thickBot="1">
      <c r="A8" s="7"/>
      <c r="B8" s="7"/>
      <c r="C8" s="7"/>
      <c r="D8" s="7"/>
      <c r="E8" s="7"/>
      <c r="F8" s="7"/>
      <c r="G8" s="7"/>
      <c r="H8" s="7"/>
      <c r="J8" s="353" t="s">
        <v>34</v>
      </c>
      <c r="K8" s="354"/>
      <c r="L8" s="355"/>
      <c r="M8" s="353" t="s">
        <v>35</v>
      </c>
      <c r="N8" s="354"/>
      <c r="O8" s="355"/>
      <c r="P8" s="353" t="s">
        <v>36</v>
      </c>
      <c r="Q8" s="354"/>
      <c r="R8" s="355"/>
      <c r="S8" s="353" t="s">
        <v>37</v>
      </c>
      <c r="T8" s="354"/>
      <c r="U8" s="355"/>
      <c r="V8" s="353" t="s">
        <v>38</v>
      </c>
      <c r="W8" s="354"/>
      <c r="X8" s="355"/>
      <c r="Y8" s="353" t="s">
        <v>39</v>
      </c>
      <c r="Z8" s="354"/>
      <c r="AA8" s="355"/>
      <c r="AB8" s="353" t="s">
        <v>40</v>
      </c>
      <c r="AC8" s="354"/>
      <c r="AD8" s="355"/>
      <c r="AE8" s="353" t="s">
        <v>41</v>
      </c>
      <c r="AF8" s="354"/>
      <c r="AG8" s="355"/>
      <c r="AH8" s="353" t="s">
        <v>42</v>
      </c>
      <c r="AI8" s="354"/>
      <c r="AJ8" s="355"/>
      <c r="AK8" s="353" t="s">
        <v>43</v>
      </c>
      <c r="AL8" s="354"/>
      <c r="AM8" s="355"/>
      <c r="AN8" s="353" t="s">
        <v>44</v>
      </c>
      <c r="AO8" s="354"/>
      <c r="AP8" s="355"/>
      <c r="AQ8" s="353" t="s">
        <v>45</v>
      </c>
      <c r="AR8" s="354"/>
      <c r="AS8" s="355"/>
    </row>
    <row r="9" spans="1:45" ht="13.5" customHeight="1">
      <c r="A9" s="373" t="s">
        <v>71</v>
      </c>
      <c r="B9" s="378" t="s">
        <v>31</v>
      </c>
      <c r="C9" s="379"/>
      <c r="D9" s="378" t="s">
        <v>32</v>
      </c>
      <c r="E9" s="379"/>
      <c r="F9" s="378" t="s">
        <v>33</v>
      </c>
      <c r="G9" s="379"/>
      <c r="H9" s="382" t="s">
        <v>29</v>
      </c>
      <c r="I9" s="169"/>
      <c r="J9" s="176" t="s">
        <v>28</v>
      </c>
      <c r="K9" s="348">
        <f>'免税使用者情報・保有機械情報入力'!$C$5</f>
        <v>0</v>
      </c>
      <c r="L9" s="352"/>
      <c r="M9" s="176" t="s">
        <v>28</v>
      </c>
      <c r="N9" s="348">
        <f>'免税使用者情報・保有機械情報入力'!G5</f>
        <v>0</v>
      </c>
      <c r="O9" s="352"/>
      <c r="P9" s="176" t="s">
        <v>28</v>
      </c>
      <c r="Q9" s="348">
        <f>'免税使用者情報・保有機械情報入力'!K5</f>
        <v>0</v>
      </c>
      <c r="R9" s="352"/>
      <c r="S9" s="176" t="s">
        <v>28</v>
      </c>
      <c r="T9" s="348">
        <f>'免税使用者情報・保有機械情報入力'!O5</f>
        <v>0</v>
      </c>
      <c r="U9" s="352"/>
      <c r="V9" s="176" t="s">
        <v>28</v>
      </c>
      <c r="W9" s="348">
        <f>'免税使用者情報・保有機械情報入力'!S5</f>
        <v>0</v>
      </c>
      <c r="X9" s="352"/>
      <c r="Y9" s="176" t="s">
        <v>28</v>
      </c>
      <c r="Z9" s="348">
        <f>'免税使用者情報・保有機械情報入力'!W5</f>
        <v>0</v>
      </c>
      <c r="AA9" s="352"/>
      <c r="AB9" s="176" t="s">
        <v>28</v>
      </c>
      <c r="AC9" s="348">
        <f>'免税使用者情報・保有機械情報入力'!C9</f>
        <v>0</v>
      </c>
      <c r="AD9" s="352"/>
      <c r="AE9" s="176" t="s">
        <v>28</v>
      </c>
      <c r="AF9" s="348">
        <f>'免税使用者情報・保有機械情報入力'!G9</f>
        <v>0</v>
      </c>
      <c r="AG9" s="349"/>
      <c r="AH9" s="176" t="s">
        <v>28</v>
      </c>
      <c r="AI9" s="348">
        <f>'免税使用者情報・保有機械情報入力'!K9</f>
        <v>0</v>
      </c>
      <c r="AJ9" s="349"/>
      <c r="AK9" s="176" t="s">
        <v>28</v>
      </c>
      <c r="AL9" s="348">
        <f>'免税使用者情報・保有機械情報入力'!O9</f>
        <v>0</v>
      </c>
      <c r="AM9" s="349"/>
      <c r="AN9" s="176" t="s">
        <v>28</v>
      </c>
      <c r="AO9" s="372">
        <f>'免税使用者情報・保有機械情報入力'!S9</f>
        <v>0</v>
      </c>
      <c r="AP9" s="349"/>
      <c r="AQ9" s="176" t="s">
        <v>28</v>
      </c>
      <c r="AR9" s="372">
        <f>'免税使用者情報・保有機械情報入力'!W9</f>
        <v>0</v>
      </c>
      <c r="AS9" s="349"/>
    </row>
    <row r="10" spans="1:45" ht="12">
      <c r="A10" s="374"/>
      <c r="B10" s="380"/>
      <c r="C10" s="381"/>
      <c r="D10" s="380"/>
      <c r="E10" s="381"/>
      <c r="F10" s="380"/>
      <c r="G10" s="381"/>
      <c r="H10" s="382"/>
      <c r="I10" s="170"/>
      <c r="J10" s="176" t="s">
        <v>30</v>
      </c>
      <c r="K10" s="348">
        <f>'免税使用者情報・保有機械情報入力'!$C$6</f>
        <v>0</v>
      </c>
      <c r="L10" s="352"/>
      <c r="M10" s="176" t="s">
        <v>30</v>
      </c>
      <c r="N10" s="348">
        <f>'免税使用者情報・保有機械情報入力'!G6</f>
        <v>0</v>
      </c>
      <c r="O10" s="352"/>
      <c r="P10" s="176" t="s">
        <v>30</v>
      </c>
      <c r="Q10" s="348">
        <f>'免税使用者情報・保有機械情報入力'!K6</f>
        <v>0</v>
      </c>
      <c r="R10" s="352"/>
      <c r="S10" s="176" t="s">
        <v>30</v>
      </c>
      <c r="T10" s="348">
        <f>'免税使用者情報・保有機械情報入力'!O6</f>
        <v>0</v>
      </c>
      <c r="U10" s="352"/>
      <c r="V10" s="176" t="s">
        <v>30</v>
      </c>
      <c r="W10" s="348">
        <f>'免税使用者情報・保有機械情報入力'!S6</f>
        <v>0</v>
      </c>
      <c r="X10" s="352"/>
      <c r="Y10" s="176" t="s">
        <v>30</v>
      </c>
      <c r="Z10" s="348">
        <f>'免税使用者情報・保有機械情報入力'!W6</f>
        <v>0</v>
      </c>
      <c r="AA10" s="352"/>
      <c r="AB10" s="176" t="s">
        <v>30</v>
      </c>
      <c r="AC10" s="348">
        <f>'免税使用者情報・保有機械情報入力'!C10</f>
        <v>0</v>
      </c>
      <c r="AD10" s="352"/>
      <c r="AE10" s="176" t="s">
        <v>30</v>
      </c>
      <c r="AF10" s="348">
        <f>'免税使用者情報・保有機械情報入力'!G10</f>
        <v>0</v>
      </c>
      <c r="AG10" s="349"/>
      <c r="AH10" s="176" t="s">
        <v>30</v>
      </c>
      <c r="AI10" s="348">
        <f>'免税使用者情報・保有機械情報入力'!K10</f>
        <v>0</v>
      </c>
      <c r="AJ10" s="349"/>
      <c r="AK10" s="176" t="s">
        <v>30</v>
      </c>
      <c r="AL10" s="348">
        <f>'免税使用者情報・保有機械情報入力'!O10</f>
        <v>0</v>
      </c>
      <c r="AM10" s="349"/>
      <c r="AN10" s="176" t="s">
        <v>30</v>
      </c>
      <c r="AO10" s="348">
        <f>'免税使用者情報・保有機械情報入力'!S10</f>
        <v>0</v>
      </c>
      <c r="AP10" s="349"/>
      <c r="AQ10" s="176" t="s">
        <v>30</v>
      </c>
      <c r="AR10" s="372">
        <f>'免税使用者情報・保有機械情報入力'!W10</f>
        <v>0</v>
      </c>
      <c r="AS10" s="349"/>
    </row>
    <row r="11" spans="1:45" ht="12">
      <c r="A11" s="375"/>
      <c r="B11" s="376" t="s">
        <v>60</v>
      </c>
      <c r="C11" s="377"/>
      <c r="D11" s="376" t="s">
        <v>59</v>
      </c>
      <c r="E11" s="377"/>
      <c r="F11" s="376"/>
      <c r="G11" s="377"/>
      <c r="H11" s="382"/>
      <c r="I11" s="170"/>
      <c r="J11" s="176" t="s">
        <v>58</v>
      </c>
      <c r="K11" s="350">
        <f>'免税使用者情報・保有機械情報入力'!$C$7</f>
        <v>0</v>
      </c>
      <c r="L11" s="351"/>
      <c r="M11" s="176" t="s">
        <v>58</v>
      </c>
      <c r="N11" s="350">
        <f>'免税使用者情報・保有機械情報入力'!G7</f>
        <v>0</v>
      </c>
      <c r="O11" s="351"/>
      <c r="P11" s="176" t="s">
        <v>58</v>
      </c>
      <c r="Q11" s="350">
        <f>'免税使用者情報・保有機械情報入力'!K7</f>
        <v>0</v>
      </c>
      <c r="R11" s="351"/>
      <c r="S11" s="176" t="s">
        <v>58</v>
      </c>
      <c r="T11" s="350">
        <f>'免税使用者情報・保有機械情報入力'!O7</f>
        <v>0</v>
      </c>
      <c r="U11" s="351"/>
      <c r="V11" s="176" t="s">
        <v>58</v>
      </c>
      <c r="W11" s="350">
        <f>'免税使用者情報・保有機械情報入力'!S7</f>
        <v>0</v>
      </c>
      <c r="X11" s="351"/>
      <c r="Y11" s="176" t="s">
        <v>58</v>
      </c>
      <c r="Z11" s="350">
        <f>'免税使用者情報・保有機械情報入力'!W7</f>
        <v>0</v>
      </c>
      <c r="AA11" s="351"/>
      <c r="AB11" s="176" t="s">
        <v>58</v>
      </c>
      <c r="AC11" s="350">
        <f>'免税使用者情報・保有機械情報入力'!C11</f>
        <v>0</v>
      </c>
      <c r="AD11" s="351"/>
      <c r="AE11" s="176" t="s">
        <v>58</v>
      </c>
      <c r="AF11" s="350">
        <f>'免税使用者情報・保有機械情報入力'!G11</f>
        <v>0</v>
      </c>
      <c r="AG11" s="351"/>
      <c r="AH11" s="176" t="s">
        <v>58</v>
      </c>
      <c r="AI11" s="350">
        <f>'免税使用者情報・保有機械情報入力'!K11</f>
        <v>0</v>
      </c>
      <c r="AJ11" s="351"/>
      <c r="AK11" s="176" t="s">
        <v>58</v>
      </c>
      <c r="AL11" s="350">
        <f>'免税使用者情報・保有機械情報入力'!O11</f>
        <v>0</v>
      </c>
      <c r="AM11" s="351"/>
      <c r="AN11" s="176" t="s">
        <v>58</v>
      </c>
      <c r="AO11" s="350">
        <f>'免税使用者情報・保有機械情報入力'!S11</f>
        <v>0</v>
      </c>
      <c r="AP11" s="351"/>
      <c r="AQ11" s="176" t="s">
        <v>58</v>
      </c>
      <c r="AR11" s="350">
        <f>'免税使用者情報・保有機械情報入力'!W11</f>
        <v>0</v>
      </c>
      <c r="AS11" s="351"/>
    </row>
    <row r="12" spans="1:45" ht="12">
      <c r="A12" s="8" t="s">
        <v>46</v>
      </c>
      <c r="B12" s="8" t="s">
        <v>26</v>
      </c>
      <c r="C12" s="8" t="s">
        <v>27</v>
      </c>
      <c r="D12" s="8" t="s">
        <v>26</v>
      </c>
      <c r="E12" s="8" t="s">
        <v>27</v>
      </c>
      <c r="F12" s="8" t="s">
        <v>26</v>
      </c>
      <c r="G12" s="8" t="s">
        <v>27</v>
      </c>
      <c r="H12" s="382"/>
      <c r="I12" s="170"/>
      <c r="J12" s="177" t="s">
        <v>50</v>
      </c>
      <c r="K12" s="8" t="s">
        <v>26</v>
      </c>
      <c r="L12" s="178" t="s">
        <v>27</v>
      </c>
      <c r="M12" s="187" t="s">
        <v>50</v>
      </c>
      <c r="N12" s="19" t="s">
        <v>26</v>
      </c>
      <c r="O12" s="188" t="s">
        <v>27</v>
      </c>
      <c r="P12" s="187" t="s">
        <v>50</v>
      </c>
      <c r="Q12" s="19" t="s">
        <v>26</v>
      </c>
      <c r="R12" s="188" t="s">
        <v>27</v>
      </c>
      <c r="S12" s="187" t="s">
        <v>50</v>
      </c>
      <c r="T12" s="19" t="s">
        <v>26</v>
      </c>
      <c r="U12" s="188" t="s">
        <v>27</v>
      </c>
      <c r="V12" s="187" t="s">
        <v>50</v>
      </c>
      <c r="W12" s="19" t="s">
        <v>26</v>
      </c>
      <c r="X12" s="188" t="s">
        <v>27</v>
      </c>
      <c r="Y12" s="187" t="s">
        <v>50</v>
      </c>
      <c r="Z12" s="19" t="s">
        <v>26</v>
      </c>
      <c r="AA12" s="188" t="s">
        <v>27</v>
      </c>
      <c r="AB12" s="187" t="s">
        <v>50</v>
      </c>
      <c r="AC12" s="19" t="s">
        <v>26</v>
      </c>
      <c r="AD12" s="188" t="s">
        <v>27</v>
      </c>
      <c r="AE12" s="187" t="s">
        <v>50</v>
      </c>
      <c r="AF12" s="19" t="s">
        <v>26</v>
      </c>
      <c r="AG12" s="188" t="s">
        <v>27</v>
      </c>
      <c r="AH12" s="187" t="s">
        <v>50</v>
      </c>
      <c r="AI12" s="19" t="s">
        <v>26</v>
      </c>
      <c r="AJ12" s="188" t="s">
        <v>27</v>
      </c>
      <c r="AK12" s="187" t="s">
        <v>50</v>
      </c>
      <c r="AL12" s="19" t="s">
        <v>26</v>
      </c>
      <c r="AM12" s="188" t="s">
        <v>27</v>
      </c>
      <c r="AN12" s="187" t="s">
        <v>50</v>
      </c>
      <c r="AO12" s="19" t="s">
        <v>26</v>
      </c>
      <c r="AP12" s="188" t="s">
        <v>27</v>
      </c>
      <c r="AQ12" s="187" t="s">
        <v>50</v>
      </c>
      <c r="AR12" s="19" t="s">
        <v>26</v>
      </c>
      <c r="AS12" s="188" t="s">
        <v>27</v>
      </c>
    </row>
    <row r="13" spans="1:45" ht="12">
      <c r="A13" s="8" t="s">
        <v>72</v>
      </c>
      <c r="B13" s="142">
        <f>'‘１０月'!B46</f>
        <v>0</v>
      </c>
      <c r="C13" s="142">
        <f>'‘１０月'!C46</f>
        <v>0</v>
      </c>
      <c r="D13" s="142">
        <f>'‘１０月'!D46</f>
        <v>0</v>
      </c>
      <c r="E13" s="142">
        <f>'‘１０月'!E46</f>
        <v>0</v>
      </c>
      <c r="F13" s="142">
        <f>'‘１０月'!F47</f>
      </c>
      <c r="G13" s="142">
        <f>'‘１０月'!G47</f>
      </c>
      <c r="H13" s="30"/>
      <c r="I13" s="171"/>
      <c r="J13" s="179"/>
      <c r="K13" s="25"/>
      <c r="L13" s="180"/>
      <c r="M13" s="179"/>
      <c r="N13" s="25"/>
      <c r="O13" s="180"/>
      <c r="P13" s="179"/>
      <c r="Q13" s="25"/>
      <c r="R13" s="180"/>
      <c r="S13" s="179"/>
      <c r="T13" s="25"/>
      <c r="U13" s="180"/>
      <c r="V13" s="179"/>
      <c r="W13" s="26"/>
      <c r="X13" s="189"/>
      <c r="Y13" s="190"/>
      <c r="Z13" s="26"/>
      <c r="AA13" s="189"/>
      <c r="AB13" s="190"/>
      <c r="AC13" s="26"/>
      <c r="AD13" s="189"/>
      <c r="AE13" s="190"/>
      <c r="AF13" s="26"/>
      <c r="AG13" s="189"/>
      <c r="AH13" s="190"/>
      <c r="AI13" s="26"/>
      <c r="AJ13" s="189"/>
      <c r="AK13" s="190"/>
      <c r="AL13" s="26"/>
      <c r="AM13" s="189"/>
      <c r="AN13" s="190"/>
      <c r="AO13" s="26"/>
      <c r="AP13" s="189"/>
      <c r="AQ13" s="190"/>
      <c r="AR13" s="26"/>
      <c r="AS13" s="189"/>
    </row>
    <row r="14" spans="1:47" ht="12">
      <c r="A14" s="9">
        <v>39387</v>
      </c>
      <c r="B14" s="28"/>
      <c r="C14" s="28"/>
      <c r="D14" s="142">
        <f aca="true" t="shared" si="0" ref="D14:D44">SUM(AT14)</f>
        <v>0</v>
      </c>
      <c r="E14" s="142">
        <f aca="true" t="shared" si="1" ref="E14:E44">SUM(AU14)</f>
        <v>0</v>
      </c>
      <c r="F14" s="143">
        <f>IF(F13="","",F13+B14-D14)</f>
      </c>
      <c r="G14" s="143">
        <f>IF(G13="","",G13+C14-E14)</f>
      </c>
      <c r="H14" s="111"/>
      <c r="I14" s="171"/>
      <c r="J14" s="181"/>
      <c r="K14" s="28"/>
      <c r="L14" s="182"/>
      <c r="M14" s="181"/>
      <c r="N14" s="28"/>
      <c r="O14" s="182"/>
      <c r="P14" s="181"/>
      <c r="Q14" s="28"/>
      <c r="R14" s="182"/>
      <c r="S14" s="181"/>
      <c r="T14" s="28"/>
      <c r="U14" s="182"/>
      <c r="V14" s="181"/>
      <c r="W14" s="28"/>
      <c r="X14" s="182"/>
      <c r="Y14" s="181"/>
      <c r="Z14" s="28"/>
      <c r="AA14" s="182"/>
      <c r="AB14" s="181"/>
      <c r="AC14" s="28"/>
      <c r="AD14" s="182"/>
      <c r="AE14" s="181"/>
      <c r="AF14" s="28"/>
      <c r="AG14" s="182"/>
      <c r="AH14" s="181"/>
      <c r="AI14" s="28"/>
      <c r="AJ14" s="182"/>
      <c r="AK14" s="181"/>
      <c r="AL14" s="28"/>
      <c r="AM14" s="182"/>
      <c r="AN14" s="181"/>
      <c r="AO14" s="28"/>
      <c r="AP14" s="182"/>
      <c r="AQ14" s="181"/>
      <c r="AR14" s="28"/>
      <c r="AS14" s="182"/>
      <c r="AT14" s="168">
        <f>SUM(K14,N14,Q14,T14,W14,Z14,AC14,AF14,AI14,AL14,AO14,AR14)</f>
        <v>0</v>
      </c>
      <c r="AU14" s="168">
        <f>SUM(L14,O14,R14,U14,X14,AA14,AD14,AG14,AJ14,AM14,AP14,AS14)</f>
        <v>0</v>
      </c>
    </row>
    <row r="15" spans="1:47" ht="12">
      <c r="A15" s="9">
        <v>39388</v>
      </c>
      <c r="B15" s="28"/>
      <c r="C15" s="28"/>
      <c r="D15" s="142">
        <f t="shared" si="0"/>
        <v>0</v>
      </c>
      <c r="E15" s="142">
        <f t="shared" si="1"/>
        <v>0</v>
      </c>
      <c r="F15" s="144">
        <f aca="true" t="shared" si="2" ref="F15:G44">IF(F14="","",F14+B15-D15)</f>
      </c>
      <c r="G15" s="144">
        <f t="shared" si="2"/>
      </c>
      <c r="H15" s="111"/>
      <c r="I15" s="171"/>
      <c r="J15" s="181"/>
      <c r="K15" s="28"/>
      <c r="L15" s="182"/>
      <c r="M15" s="181"/>
      <c r="N15" s="28"/>
      <c r="O15" s="182"/>
      <c r="P15" s="181"/>
      <c r="Q15" s="28"/>
      <c r="R15" s="182"/>
      <c r="S15" s="181"/>
      <c r="T15" s="28"/>
      <c r="U15" s="182"/>
      <c r="V15" s="181"/>
      <c r="W15" s="28"/>
      <c r="X15" s="182"/>
      <c r="Y15" s="181"/>
      <c r="Z15" s="28"/>
      <c r="AA15" s="182"/>
      <c r="AB15" s="181"/>
      <c r="AC15" s="28"/>
      <c r="AD15" s="182"/>
      <c r="AE15" s="181"/>
      <c r="AF15" s="28"/>
      <c r="AG15" s="182"/>
      <c r="AH15" s="181"/>
      <c r="AI15" s="28"/>
      <c r="AJ15" s="182"/>
      <c r="AK15" s="181"/>
      <c r="AL15" s="28"/>
      <c r="AM15" s="182"/>
      <c r="AN15" s="181"/>
      <c r="AO15" s="28"/>
      <c r="AP15" s="182"/>
      <c r="AQ15" s="181"/>
      <c r="AR15" s="28"/>
      <c r="AS15" s="182"/>
      <c r="AT15" s="168">
        <f aca="true" t="shared" si="3" ref="AT15:AU44">SUM(K15,N15,Q15,T15,W15,Z15,AC15,AF15,AI15,AL15,AO15,AR15)</f>
        <v>0</v>
      </c>
      <c r="AU15" s="168">
        <f t="shared" si="3"/>
        <v>0</v>
      </c>
    </row>
    <row r="16" spans="1:47" ht="12">
      <c r="A16" s="9">
        <v>39389</v>
      </c>
      <c r="B16" s="28"/>
      <c r="C16" s="28"/>
      <c r="D16" s="142">
        <f t="shared" si="0"/>
        <v>0</v>
      </c>
      <c r="E16" s="142">
        <f t="shared" si="1"/>
        <v>0</v>
      </c>
      <c r="F16" s="144">
        <f t="shared" si="2"/>
      </c>
      <c r="G16" s="144">
        <f t="shared" si="2"/>
      </c>
      <c r="H16" s="111"/>
      <c r="I16" s="171"/>
      <c r="J16" s="181"/>
      <c r="K16" s="28"/>
      <c r="L16" s="182"/>
      <c r="M16" s="181"/>
      <c r="N16" s="28"/>
      <c r="O16" s="182"/>
      <c r="P16" s="181"/>
      <c r="Q16" s="28"/>
      <c r="R16" s="182"/>
      <c r="S16" s="181"/>
      <c r="T16" s="28"/>
      <c r="U16" s="182"/>
      <c r="V16" s="181"/>
      <c r="W16" s="28"/>
      <c r="X16" s="182"/>
      <c r="Y16" s="181"/>
      <c r="Z16" s="28"/>
      <c r="AA16" s="182"/>
      <c r="AB16" s="181"/>
      <c r="AC16" s="28"/>
      <c r="AD16" s="182"/>
      <c r="AE16" s="181"/>
      <c r="AF16" s="28"/>
      <c r="AG16" s="182"/>
      <c r="AH16" s="181"/>
      <c r="AI16" s="28"/>
      <c r="AJ16" s="182"/>
      <c r="AK16" s="181"/>
      <c r="AL16" s="28"/>
      <c r="AM16" s="182"/>
      <c r="AN16" s="181"/>
      <c r="AO16" s="28"/>
      <c r="AP16" s="182"/>
      <c r="AQ16" s="181"/>
      <c r="AR16" s="28"/>
      <c r="AS16" s="182"/>
      <c r="AT16" s="168">
        <f t="shared" si="3"/>
        <v>0</v>
      </c>
      <c r="AU16" s="168">
        <f t="shared" si="3"/>
        <v>0</v>
      </c>
    </row>
    <row r="17" spans="1:47" ht="12">
      <c r="A17" s="9">
        <v>39390</v>
      </c>
      <c r="B17" s="28"/>
      <c r="C17" s="28"/>
      <c r="D17" s="142">
        <f t="shared" si="0"/>
        <v>0</v>
      </c>
      <c r="E17" s="142">
        <f t="shared" si="1"/>
        <v>0</v>
      </c>
      <c r="F17" s="144">
        <f t="shared" si="2"/>
      </c>
      <c r="G17" s="144">
        <f t="shared" si="2"/>
      </c>
      <c r="H17" s="111"/>
      <c r="I17" s="171"/>
      <c r="J17" s="181"/>
      <c r="K17" s="28"/>
      <c r="L17" s="182"/>
      <c r="M17" s="181"/>
      <c r="N17" s="28"/>
      <c r="O17" s="182"/>
      <c r="P17" s="181"/>
      <c r="Q17" s="28"/>
      <c r="R17" s="182"/>
      <c r="S17" s="181"/>
      <c r="T17" s="28"/>
      <c r="U17" s="182"/>
      <c r="V17" s="181"/>
      <c r="W17" s="28"/>
      <c r="X17" s="182"/>
      <c r="Y17" s="181"/>
      <c r="Z17" s="28"/>
      <c r="AA17" s="182"/>
      <c r="AB17" s="181"/>
      <c r="AC17" s="28"/>
      <c r="AD17" s="182"/>
      <c r="AE17" s="181"/>
      <c r="AF17" s="28"/>
      <c r="AG17" s="182"/>
      <c r="AH17" s="181"/>
      <c r="AI17" s="28"/>
      <c r="AJ17" s="182"/>
      <c r="AK17" s="181"/>
      <c r="AL17" s="28"/>
      <c r="AM17" s="182"/>
      <c r="AN17" s="181"/>
      <c r="AO17" s="28"/>
      <c r="AP17" s="182"/>
      <c r="AQ17" s="181"/>
      <c r="AR17" s="28"/>
      <c r="AS17" s="182"/>
      <c r="AT17" s="168">
        <f t="shared" si="3"/>
        <v>0</v>
      </c>
      <c r="AU17" s="168">
        <f t="shared" si="3"/>
        <v>0</v>
      </c>
    </row>
    <row r="18" spans="1:47" ht="12">
      <c r="A18" s="9">
        <v>39391</v>
      </c>
      <c r="B18" s="28"/>
      <c r="C18" s="28"/>
      <c r="D18" s="142">
        <f t="shared" si="0"/>
        <v>0</v>
      </c>
      <c r="E18" s="142">
        <f t="shared" si="1"/>
        <v>0</v>
      </c>
      <c r="F18" s="144">
        <f t="shared" si="2"/>
      </c>
      <c r="G18" s="144">
        <f t="shared" si="2"/>
      </c>
      <c r="H18" s="111"/>
      <c r="I18" s="171"/>
      <c r="J18" s="181"/>
      <c r="K18" s="28"/>
      <c r="L18" s="182"/>
      <c r="M18" s="181"/>
      <c r="N18" s="28"/>
      <c r="O18" s="182"/>
      <c r="P18" s="181"/>
      <c r="Q18" s="28"/>
      <c r="R18" s="182"/>
      <c r="S18" s="181"/>
      <c r="T18" s="28"/>
      <c r="U18" s="182"/>
      <c r="V18" s="181"/>
      <c r="W18" s="28"/>
      <c r="X18" s="182"/>
      <c r="Y18" s="181"/>
      <c r="Z18" s="28"/>
      <c r="AA18" s="182"/>
      <c r="AB18" s="181"/>
      <c r="AC18" s="28"/>
      <c r="AD18" s="182"/>
      <c r="AE18" s="181"/>
      <c r="AF18" s="28"/>
      <c r="AG18" s="182"/>
      <c r="AH18" s="181"/>
      <c r="AI18" s="28"/>
      <c r="AJ18" s="182"/>
      <c r="AK18" s="181"/>
      <c r="AL18" s="28"/>
      <c r="AM18" s="182"/>
      <c r="AN18" s="181"/>
      <c r="AO18" s="28"/>
      <c r="AP18" s="182"/>
      <c r="AQ18" s="181"/>
      <c r="AR18" s="28"/>
      <c r="AS18" s="182"/>
      <c r="AT18" s="168">
        <f t="shared" si="3"/>
        <v>0</v>
      </c>
      <c r="AU18" s="168">
        <f t="shared" si="3"/>
        <v>0</v>
      </c>
    </row>
    <row r="19" spans="1:47" ht="12">
      <c r="A19" s="9">
        <v>39392</v>
      </c>
      <c r="B19" s="28"/>
      <c r="C19" s="28"/>
      <c r="D19" s="142">
        <f t="shared" si="0"/>
        <v>0</v>
      </c>
      <c r="E19" s="142">
        <f t="shared" si="1"/>
        <v>0</v>
      </c>
      <c r="F19" s="144">
        <f t="shared" si="2"/>
      </c>
      <c r="G19" s="144">
        <f t="shared" si="2"/>
      </c>
      <c r="H19" s="111"/>
      <c r="I19" s="171"/>
      <c r="J19" s="181"/>
      <c r="K19" s="28"/>
      <c r="L19" s="182"/>
      <c r="M19" s="181"/>
      <c r="N19" s="28"/>
      <c r="O19" s="182"/>
      <c r="P19" s="181"/>
      <c r="Q19" s="28"/>
      <c r="R19" s="182"/>
      <c r="S19" s="181"/>
      <c r="T19" s="28"/>
      <c r="U19" s="182"/>
      <c r="V19" s="181"/>
      <c r="W19" s="28"/>
      <c r="X19" s="182"/>
      <c r="Y19" s="181"/>
      <c r="Z19" s="28"/>
      <c r="AA19" s="182"/>
      <c r="AB19" s="181"/>
      <c r="AC19" s="28"/>
      <c r="AD19" s="182"/>
      <c r="AE19" s="181"/>
      <c r="AF19" s="28"/>
      <c r="AG19" s="182"/>
      <c r="AH19" s="181"/>
      <c r="AI19" s="28"/>
      <c r="AJ19" s="182"/>
      <c r="AK19" s="181"/>
      <c r="AL19" s="28"/>
      <c r="AM19" s="182"/>
      <c r="AN19" s="181"/>
      <c r="AO19" s="28"/>
      <c r="AP19" s="182"/>
      <c r="AQ19" s="181"/>
      <c r="AR19" s="28"/>
      <c r="AS19" s="182"/>
      <c r="AT19" s="168">
        <f t="shared" si="3"/>
        <v>0</v>
      </c>
      <c r="AU19" s="168">
        <f t="shared" si="3"/>
        <v>0</v>
      </c>
    </row>
    <row r="20" spans="1:47" ht="12">
      <c r="A20" s="9">
        <v>39393</v>
      </c>
      <c r="B20" s="28"/>
      <c r="C20" s="28"/>
      <c r="D20" s="142">
        <f t="shared" si="0"/>
        <v>0</v>
      </c>
      <c r="E20" s="142">
        <f t="shared" si="1"/>
        <v>0</v>
      </c>
      <c r="F20" s="144">
        <f t="shared" si="2"/>
      </c>
      <c r="G20" s="144">
        <f t="shared" si="2"/>
      </c>
      <c r="H20" s="111"/>
      <c r="I20" s="171"/>
      <c r="J20" s="181"/>
      <c r="K20" s="28"/>
      <c r="L20" s="182"/>
      <c r="M20" s="181"/>
      <c r="N20" s="28"/>
      <c r="O20" s="182"/>
      <c r="P20" s="181"/>
      <c r="Q20" s="28"/>
      <c r="R20" s="182"/>
      <c r="S20" s="181"/>
      <c r="T20" s="28"/>
      <c r="U20" s="182"/>
      <c r="V20" s="181"/>
      <c r="W20" s="28"/>
      <c r="X20" s="182"/>
      <c r="Y20" s="181"/>
      <c r="Z20" s="28"/>
      <c r="AA20" s="182"/>
      <c r="AB20" s="181"/>
      <c r="AC20" s="28"/>
      <c r="AD20" s="182"/>
      <c r="AE20" s="181"/>
      <c r="AF20" s="28"/>
      <c r="AG20" s="182"/>
      <c r="AH20" s="181"/>
      <c r="AI20" s="28"/>
      <c r="AJ20" s="182"/>
      <c r="AK20" s="181"/>
      <c r="AL20" s="28"/>
      <c r="AM20" s="182"/>
      <c r="AN20" s="181"/>
      <c r="AO20" s="28"/>
      <c r="AP20" s="182"/>
      <c r="AQ20" s="181"/>
      <c r="AR20" s="28"/>
      <c r="AS20" s="182"/>
      <c r="AT20" s="168">
        <f t="shared" si="3"/>
        <v>0</v>
      </c>
      <c r="AU20" s="168">
        <f t="shared" si="3"/>
        <v>0</v>
      </c>
    </row>
    <row r="21" spans="1:47" ht="12">
      <c r="A21" s="9">
        <v>39394</v>
      </c>
      <c r="B21" s="28"/>
      <c r="C21" s="28"/>
      <c r="D21" s="142">
        <f t="shared" si="0"/>
        <v>0</v>
      </c>
      <c r="E21" s="142">
        <f t="shared" si="1"/>
        <v>0</v>
      </c>
      <c r="F21" s="144">
        <f t="shared" si="2"/>
      </c>
      <c r="G21" s="144">
        <f t="shared" si="2"/>
      </c>
      <c r="H21" s="111"/>
      <c r="I21" s="171"/>
      <c r="J21" s="181"/>
      <c r="K21" s="28"/>
      <c r="L21" s="182"/>
      <c r="M21" s="181"/>
      <c r="N21" s="28"/>
      <c r="O21" s="182"/>
      <c r="P21" s="181"/>
      <c r="Q21" s="28"/>
      <c r="R21" s="182"/>
      <c r="S21" s="181"/>
      <c r="T21" s="28"/>
      <c r="U21" s="182"/>
      <c r="V21" s="181"/>
      <c r="W21" s="28"/>
      <c r="X21" s="182"/>
      <c r="Y21" s="181"/>
      <c r="Z21" s="28"/>
      <c r="AA21" s="182"/>
      <c r="AB21" s="181"/>
      <c r="AC21" s="28"/>
      <c r="AD21" s="182"/>
      <c r="AE21" s="181"/>
      <c r="AF21" s="28"/>
      <c r="AG21" s="182"/>
      <c r="AH21" s="181"/>
      <c r="AI21" s="28"/>
      <c r="AJ21" s="182"/>
      <c r="AK21" s="181"/>
      <c r="AL21" s="28"/>
      <c r="AM21" s="182"/>
      <c r="AN21" s="181"/>
      <c r="AO21" s="28"/>
      <c r="AP21" s="182"/>
      <c r="AQ21" s="181"/>
      <c r="AR21" s="28"/>
      <c r="AS21" s="182"/>
      <c r="AT21" s="168">
        <f t="shared" si="3"/>
        <v>0</v>
      </c>
      <c r="AU21" s="168">
        <f t="shared" si="3"/>
        <v>0</v>
      </c>
    </row>
    <row r="22" spans="1:47" ht="12">
      <c r="A22" s="9">
        <v>39395</v>
      </c>
      <c r="B22" s="28"/>
      <c r="C22" s="28"/>
      <c r="D22" s="142">
        <f t="shared" si="0"/>
        <v>0</v>
      </c>
      <c r="E22" s="142">
        <f t="shared" si="1"/>
        <v>0</v>
      </c>
      <c r="F22" s="144">
        <f t="shared" si="2"/>
      </c>
      <c r="G22" s="144">
        <f t="shared" si="2"/>
      </c>
      <c r="H22" s="111"/>
      <c r="I22" s="171"/>
      <c r="J22" s="181"/>
      <c r="K22" s="28"/>
      <c r="L22" s="182"/>
      <c r="M22" s="181"/>
      <c r="N22" s="28"/>
      <c r="O22" s="182"/>
      <c r="P22" s="181"/>
      <c r="Q22" s="28"/>
      <c r="R22" s="182"/>
      <c r="S22" s="181"/>
      <c r="T22" s="28"/>
      <c r="U22" s="182"/>
      <c r="V22" s="181"/>
      <c r="W22" s="28"/>
      <c r="X22" s="182"/>
      <c r="Y22" s="181"/>
      <c r="Z22" s="28"/>
      <c r="AA22" s="182"/>
      <c r="AB22" s="181"/>
      <c r="AC22" s="28"/>
      <c r="AD22" s="182"/>
      <c r="AE22" s="181"/>
      <c r="AF22" s="28"/>
      <c r="AG22" s="182"/>
      <c r="AH22" s="181"/>
      <c r="AI22" s="28"/>
      <c r="AJ22" s="182"/>
      <c r="AK22" s="181"/>
      <c r="AL22" s="28"/>
      <c r="AM22" s="182"/>
      <c r="AN22" s="181"/>
      <c r="AO22" s="28"/>
      <c r="AP22" s="182"/>
      <c r="AQ22" s="181"/>
      <c r="AR22" s="28"/>
      <c r="AS22" s="182"/>
      <c r="AT22" s="168">
        <f t="shared" si="3"/>
        <v>0</v>
      </c>
      <c r="AU22" s="168">
        <f t="shared" si="3"/>
        <v>0</v>
      </c>
    </row>
    <row r="23" spans="1:47" ht="12">
      <c r="A23" s="9">
        <v>39396</v>
      </c>
      <c r="B23" s="28"/>
      <c r="C23" s="28"/>
      <c r="D23" s="142">
        <f t="shared" si="0"/>
        <v>0</v>
      </c>
      <c r="E23" s="142">
        <f t="shared" si="1"/>
        <v>0</v>
      </c>
      <c r="F23" s="144">
        <f t="shared" si="2"/>
      </c>
      <c r="G23" s="144">
        <f t="shared" si="2"/>
      </c>
      <c r="H23" s="111"/>
      <c r="I23" s="171"/>
      <c r="J23" s="181"/>
      <c r="K23" s="28"/>
      <c r="L23" s="182"/>
      <c r="M23" s="181"/>
      <c r="N23" s="28"/>
      <c r="O23" s="182"/>
      <c r="P23" s="181"/>
      <c r="Q23" s="28"/>
      <c r="R23" s="182"/>
      <c r="S23" s="181"/>
      <c r="T23" s="28"/>
      <c r="U23" s="182"/>
      <c r="V23" s="181"/>
      <c r="W23" s="28"/>
      <c r="X23" s="182"/>
      <c r="Y23" s="181"/>
      <c r="Z23" s="28"/>
      <c r="AA23" s="182"/>
      <c r="AB23" s="181"/>
      <c r="AC23" s="28"/>
      <c r="AD23" s="182"/>
      <c r="AE23" s="181"/>
      <c r="AF23" s="28"/>
      <c r="AG23" s="182"/>
      <c r="AH23" s="181"/>
      <c r="AI23" s="28"/>
      <c r="AJ23" s="182"/>
      <c r="AK23" s="181"/>
      <c r="AL23" s="28"/>
      <c r="AM23" s="182"/>
      <c r="AN23" s="181"/>
      <c r="AO23" s="28"/>
      <c r="AP23" s="182"/>
      <c r="AQ23" s="181"/>
      <c r="AR23" s="28"/>
      <c r="AS23" s="182"/>
      <c r="AT23" s="168">
        <f t="shared" si="3"/>
        <v>0</v>
      </c>
      <c r="AU23" s="168">
        <f t="shared" si="3"/>
        <v>0</v>
      </c>
    </row>
    <row r="24" spans="1:47" ht="12">
      <c r="A24" s="9">
        <v>39397</v>
      </c>
      <c r="B24" s="28"/>
      <c r="C24" s="28"/>
      <c r="D24" s="142">
        <f t="shared" si="0"/>
        <v>0</v>
      </c>
      <c r="E24" s="142">
        <f t="shared" si="1"/>
        <v>0</v>
      </c>
      <c r="F24" s="144">
        <f t="shared" si="2"/>
      </c>
      <c r="G24" s="144">
        <f t="shared" si="2"/>
      </c>
      <c r="H24" s="111"/>
      <c r="I24" s="171"/>
      <c r="J24" s="181"/>
      <c r="K24" s="28"/>
      <c r="L24" s="182"/>
      <c r="M24" s="181"/>
      <c r="N24" s="28"/>
      <c r="O24" s="182"/>
      <c r="P24" s="181"/>
      <c r="Q24" s="28"/>
      <c r="R24" s="182"/>
      <c r="S24" s="181"/>
      <c r="T24" s="28"/>
      <c r="U24" s="182"/>
      <c r="V24" s="181"/>
      <c r="W24" s="28"/>
      <c r="X24" s="182"/>
      <c r="Y24" s="181"/>
      <c r="Z24" s="28"/>
      <c r="AA24" s="182"/>
      <c r="AB24" s="181"/>
      <c r="AC24" s="28"/>
      <c r="AD24" s="182"/>
      <c r="AE24" s="181"/>
      <c r="AF24" s="28"/>
      <c r="AG24" s="182"/>
      <c r="AH24" s="181"/>
      <c r="AI24" s="28"/>
      <c r="AJ24" s="182"/>
      <c r="AK24" s="181"/>
      <c r="AL24" s="28"/>
      <c r="AM24" s="182"/>
      <c r="AN24" s="181"/>
      <c r="AO24" s="28"/>
      <c r="AP24" s="182"/>
      <c r="AQ24" s="181"/>
      <c r="AR24" s="28"/>
      <c r="AS24" s="182"/>
      <c r="AT24" s="168">
        <f t="shared" si="3"/>
        <v>0</v>
      </c>
      <c r="AU24" s="168">
        <f t="shared" si="3"/>
        <v>0</v>
      </c>
    </row>
    <row r="25" spans="1:47" ht="12">
      <c r="A25" s="9">
        <v>39398</v>
      </c>
      <c r="B25" s="28"/>
      <c r="C25" s="28"/>
      <c r="D25" s="142">
        <f t="shared" si="0"/>
        <v>0</v>
      </c>
      <c r="E25" s="142">
        <f t="shared" si="1"/>
        <v>0</v>
      </c>
      <c r="F25" s="144">
        <f t="shared" si="2"/>
      </c>
      <c r="G25" s="144">
        <f t="shared" si="2"/>
      </c>
      <c r="H25" s="111"/>
      <c r="I25" s="171"/>
      <c r="J25" s="181"/>
      <c r="K25" s="28"/>
      <c r="L25" s="182"/>
      <c r="M25" s="181"/>
      <c r="N25" s="28"/>
      <c r="O25" s="182"/>
      <c r="P25" s="181"/>
      <c r="Q25" s="28"/>
      <c r="R25" s="182"/>
      <c r="S25" s="181"/>
      <c r="T25" s="28"/>
      <c r="U25" s="182"/>
      <c r="V25" s="181"/>
      <c r="W25" s="28"/>
      <c r="X25" s="182"/>
      <c r="Y25" s="181"/>
      <c r="Z25" s="28"/>
      <c r="AA25" s="182"/>
      <c r="AB25" s="181"/>
      <c r="AC25" s="28"/>
      <c r="AD25" s="182"/>
      <c r="AE25" s="181"/>
      <c r="AF25" s="28"/>
      <c r="AG25" s="182"/>
      <c r="AH25" s="181"/>
      <c r="AI25" s="28"/>
      <c r="AJ25" s="182"/>
      <c r="AK25" s="181"/>
      <c r="AL25" s="28"/>
      <c r="AM25" s="182"/>
      <c r="AN25" s="181"/>
      <c r="AO25" s="28"/>
      <c r="AP25" s="182"/>
      <c r="AQ25" s="181"/>
      <c r="AR25" s="28"/>
      <c r="AS25" s="182"/>
      <c r="AT25" s="168">
        <f t="shared" si="3"/>
        <v>0</v>
      </c>
      <c r="AU25" s="168">
        <f t="shared" si="3"/>
        <v>0</v>
      </c>
    </row>
    <row r="26" spans="1:47" ht="12">
      <c r="A26" s="9">
        <v>39399</v>
      </c>
      <c r="B26" s="28"/>
      <c r="C26" s="28"/>
      <c r="D26" s="142">
        <f t="shared" si="0"/>
        <v>0</v>
      </c>
      <c r="E26" s="142">
        <f t="shared" si="1"/>
        <v>0</v>
      </c>
      <c r="F26" s="144">
        <f t="shared" si="2"/>
      </c>
      <c r="G26" s="144">
        <f t="shared" si="2"/>
      </c>
      <c r="H26" s="111"/>
      <c r="I26" s="171"/>
      <c r="J26" s="181"/>
      <c r="K26" s="28"/>
      <c r="L26" s="182"/>
      <c r="M26" s="181"/>
      <c r="N26" s="28"/>
      <c r="O26" s="182"/>
      <c r="P26" s="181"/>
      <c r="Q26" s="28"/>
      <c r="R26" s="182"/>
      <c r="S26" s="181"/>
      <c r="T26" s="28"/>
      <c r="U26" s="182"/>
      <c r="V26" s="181"/>
      <c r="W26" s="28"/>
      <c r="X26" s="182"/>
      <c r="Y26" s="181"/>
      <c r="Z26" s="28"/>
      <c r="AA26" s="182"/>
      <c r="AB26" s="181"/>
      <c r="AC26" s="28"/>
      <c r="AD26" s="182"/>
      <c r="AE26" s="181"/>
      <c r="AF26" s="28"/>
      <c r="AG26" s="182"/>
      <c r="AH26" s="181"/>
      <c r="AI26" s="28"/>
      <c r="AJ26" s="182"/>
      <c r="AK26" s="181"/>
      <c r="AL26" s="28"/>
      <c r="AM26" s="182"/>
      <c r="AN26" s="181"/>
      <c r="AO26" s="28"/>
      <c r="AP26" s="182"/>
      <c r="AQ26" s="181"/>
      <c r="AR26" s="28"/>
      <c r="AS26" s="182"/>
      <c r="AT26" s="168">
        <f t="shared" si="3"/>
        <v>0</v>
      </c>
      <c r="AU26" s="168">
        <f t="shared" si="3"/>
        <v>0</v>
      </c>
    </row>
    <row r="27" spans="1:47" ht="12">
      <c r="A27" s="9">
        <v>39400</v>
      </c>
      <c r="B27" s="28"/>
      <c r="C27" s="28"/>
      <c r="D27" s="142">
        <f t="shared" si="0"/>
        <v>0</v>
      </c>
      <c r="E27" s="142">
        <f t="shared" si="1"/>
        <v>0</v>
      </c>
      <c r="F27" s="144">
        <f t="shared" si="2"/>
      </c>
      <c r="G27" s="144">
        <f t="shared" si="2"/>
      </c>
      <c r="H27" s="111"/>
      <c r="I27" s="171"/>
      <c r="J27" s="181"/>
      <c r="K27" s="28"/>
      <c r="L27" s="182"/>
      <c r="M27" s="181"/>
      <c r="N27" s="28"/>
      <c r="O27" s="182"/>
      <c r="P27" s="181"/>
      <c r="Q27" s="28"/>
      <c r="R27" s="182"/>
      <c r="S27" s="181"/>
      <c r="T27" s="28"/>
      <c r="U27" s="182"/>
      <c r="V27" s="181"/>
      <c r="W27" s="28"/>
      <c r="X27" s="182"/>
      <c r="Y27" s="181"/>
      <c r="Z27" s="28"/>
      <c r="AA27" s="182"/>
      <c r="AB27" s="181"/>
      <c r="AC27" s="28"/>
      <c r="AD27" s="182"/>
      <c r="AE27" s="181"/>
      <c r="AF27" s="28"/>
      <c r="AG27" s="182"/>
      <c r="AH27" s="181"/>
      <c r="AI27" s="28"/>
      <c r="AJ27" s="182"/>
      <c r="AK27" s="181"/>
      <c r="AL27" s="28"/>
      <c r="AM27" s="182"/>
      <c r="AN27" s="181"/>
      <c r="AO27" s="28"/>
      <c r="AP27" s="182"/>
      <c r="AQ27" s="181"/>
      <c r="AR27" s="28"/>
      <c r="AS27" s="182"/>
      <c r="AT27" s="168">
        <f t="shared" si="3"/>
        <v>0</v>
      </c>
      <c r="AU27" s="168">
        <f t="shared" si="3"/>
        <v>0</v>
      </c>
    </row>
    <row r="28" spans="1:47" ht="12">
      <c r="A28" s="9">
        <v>39401</v>
      </c>
      <c r="B28" s="28"/>
      <c r="C28" s="28"/>
      <c r="D28" s="142">
        <f t="shared" si="0"/>
        <v>0</v>
      </c>
      <c r="E28" s="142">
        <f t="shared" si="1"/>
        <v>0</v>
      </c>
      <c r="F28" s="144">
        <f t="shared" si="2"/>
      </c>
      <c r="G28" s="144">
        <f t="shared" si="2"/>
      </c>
      <c r="H28" s="111"/>
      <c r="I28" s="171"/>
      <c r="J28" s="181"/>
      <c r="K28" s="28"/>
      <c r="L28" s="182"/>
      <c r="M28" s="181"/>
      <c r="N28" s="28"/>
      <c r="O28" s="182"/>
      <c r="P28" s="181"/>
      <c r="Q28" s="28"/>
      <c r="R28" s="182"/>
      <c r="S28" s="181"/>
      <c r="T28" s="28"/>
      <c r="U28" s="182"/>
      <c r="V28" s="181"/>
      <c r="W28" s="28"/>
      <c r="X28" s="182"/>
      <c r="Y28" s="181"/>
      <c r="Z28" s="28"/>
      <c r="AA28" s="182"/>
      <c r="AB28" s="181"/>
      <c r="AC28" s="28"/>
      <c r="AD28" s="182"/>
      <c r="AE28" s="181"/>
      <c r="AF28" s="28"/>
      <c r="AG28" s="182"/>
      <c r="AH28" s="181"/>
      <c r="AI28" s="28"/>
      <c r="AJ28" s="182"/>
      <c r="AK28" s="181"/>
      <c r="AL28" s="28"/>
      <c r="AM28" s="182"/>
      <c r="AN28" s="181"/>
      <c r="AO28" s="28"/>
      <c r="AP28" s="182"/>
      <c r="AQ28" s="181"/>
      <c r="AR28" s="28"/>
      <c r="AS28" s="182"/>
      <c r="AT28" s="168">
        <f t="shared" si="3"/>
        <v>0</v>
      </c>
      <c r="AU28" s="168">
        <f t="shared" si="3"/>
        <v>0</v>
      </c>
    </row>
    <row r="29" spans="1:47" ht="12">
      <c r="A29" s="9">
        <v>39402</v>
      </c>
      <c r="B29" s="28"/>
      <c r="C29" s="28"/>
      <c r="D29" s="142">
        <f t="shared" si="0"/>
        <v>0</v>
      </c>
      <c r="E29" s="142">
        <f t="shared" si="1"/>
        <v>0</v>
      </c>
      <c r="F29" s="144">
        <f t="shared" si="2"/>
      </c>
      <c r="G29" s="144">
        <f t="shared" si="2"/>
      </c>
      <c r="H29" s="111"/>
      <c r="I29" s="171"/>
      <c r="J29" s="181"/>
      <c r="K29" s="28"/>
      <c r="L29" s="182"/>
      <c r="M29" s="181"/>
      <c r="N29" s="28"/>
      <c r="O29" s="182"/>
      <c r="P29" s="181"/>
      <c r="Q29" s="28"/>
      <c r="R29" s="182"/>
      <c r="S29" s="181"/>
      <c r="T29" s="28"/>
      <c r="U29" s="182"/>
      <c r="V29" s="181"/>
      <c r="W29" s="28"/>
      <c r="X29" s="182"/>
      <c r="Y29" s="181"/>
      <c r="Z29" s="28"/>
      <c r="AA29" s="182"/>
      <c r="AB29" s="181"/>
      <c r="AC29" s="28"/>
      <c r="AD29" s="182"/>
      <c r="AE29" s="181"/>
      <c r="AF29" s="28"/>
      <c r="AG29" s="182"/>
      <c r="AH29" s="181"/>
      <c r="AI29" s="28"/>
      <c r="AJ29" s="182"/>
      <c r="AK29" s="181"/>
      <c r="AL29" s="28"/>
      <c r="AM29" s="182"/>
      <c r="AN29" s="181"/>
      <c r="AO29" s="28"/>
      <c r="AP29" s="182"/>
      <c r="AQ29" s="181"/>
      <c r="AR29" s="28"/>
      <c r="AS29" s="182"/>
      <c r="AT29" s="168">
        <f t="shared" si="3"/>
        <v>0</v>
      </c>
      <c r="AU29" s="168">
        <f t="shared" si="3"/>
        <v>0</v>
      </c>
    </row>
    <row r="30" spans="1:47" ht="12">
      <c r="A30" s="9">
        <v>39403</v>
      </c>
      <c r="B30" s="28"/>
      <c r="C30" s="28"/>
      <c r="D30" s="142">
        <f t="shared" si="0"/>
        <v>0</v>
      </c>
      <c r="E30" s="142">
        <f t="shared" si="1"/>
        <v>0</v>
      </c>
      <c r="F30" s="144">
        <f t="shared" si="2"/>
      </c>
      <c r="G30" s="144">
        <f t="shared" si="2"/>
      </c>
      <c r="H30" s="111"/>
      <c r="I30" s="171"/>
      <c r="J30" s="181"/>
      <c r="K30" s="28"/>
      <c r="L30" s="182"/>
      <c r="M30" s="181"/>
      <c r="N30" s="28"/>
      <c r="O30" s="182"/>
      <c r="P30" s="181"/>
      <c r="Q30" s="28"/>
      <c r="R30" s="182"/>
      <c r="S30" s="181"/>
      <c r="T30" s="28"/>
      <c r="U30" s="182"/>
      <c r="V30" s="181"/>
      <c r="W30" s="28"/>
      <c r="X30" s="182"/>
      <c r="Y30" s="181"/>
      <c r="Z30" s="28"/>
      <c r="AA30" s="182"/>
      <c r="AB30" s="181"/>
      <c r="AC30" s="28"/>
      <c r="AD30" s="182"/>
      <c r="AE30" s="181"/>
      <c r="AF30" s="28"/>
      <c r="AG30" s="182"/>
      <c r="AH30" s="181"/>
      <c r="AI30" s="28"/>
      <c r="AJ30" s="182"/>
      <c r="AK30" s="181"/>
      <c r="AL30" s="28"/>
      <c r="AM30" s="182"/>
      <c r="AN30" s="181"/>
      <c r="AO30" s="28"/>
      <c r="AP30" s="182"/>
      <c r="AQ30" s="181"/>
      <c r="AR30" s="28"/>
      <c r="AS30" s="182"/>
      <c r="AT30" s="168">
        <f t="shared" si="3"/>
        <v>0</v>
      </c>
      <c r="AU30" s="168">
        <f t="shared" si="3"/>
        <v>0</v>
      </c>
    </row>
    <row r="31" spans="1:47" ht="12">
      <c r="A31" s="9">
        <v>39404</v>
      </c>
      <c r="B31" s="28"/>
      <c r="C31" s="28"/>
      <c r="D31" s="142">
        <f t="shared" si="0"/>
        <v>0</v>
      </c>
      <c r="E31" s="142">
        <f t="shared" si="1"/>
        <v>0</v>
      </c>
      <c r="F31" s="144">
        <f t="shared" si="2"/>
      </c>
      <c r="G31" s="144">
        <f t="shared" si="2"/>
      </c>
      <c r="H31" s="111"/>
      <c r="I31" s="171"/>
      <c r="J31" s="181"/>
      <c r="K31" s="28"/>
      <c r="L31" s="182"/>
      <c r="M31" s="181"/>
      <c r="N31" s="28"/>
      <c r="O31" s="182"/>
      <c r="P31" s="181"/>
      <c r="Q31" s="28"/>
      <c r="R31" s="182"/>
      <c r="S31" s="181"/>
      <c r="T31" s="28"/>
      <c r="U31" s="182"/>
      <c r="V31" s="181"/>
      <c r="W31" s="28"/>
      <c r="X31" s="182"/>
      <c r="Y31" s="181"/>
      <c r="Z31" s="28"/>
      <c r="AA31" s="182"/>
      <c r="AB31" s="181"/>
      <c r="AC31" s="28"/>
      <c r="AD31" s="182"/>
      <c r="AE31" s="181"/>
      <c r="AF31" s="28"/>
      <c r="AG31" s="182"/>
      <c r="AH31" s="181"/>
      <c r="AI31" s="28"/>
      <c r="AJ31" s="182"/>
      <c r="AK31" s="181"/>
      <c r="AL31" s="28"/>
      <c r="AM31" s="182"/>
      <c r="AN31" s="181"/>
      <c r="AO31" s="28"/>
      <c r="AP31" s="182"/>
      <c r="AQ31" s="181"/>
      <c r="AR31" s="28"/>
      <c r="AS31" s="182"/>
      <c r="AT31" s="168">
        <f t="shared" si="3"/>
        <v>0</v>
      </c>
      <c r="AU31" s="168">
        <f t="shared" si="3"/>
        <v>0</v>
      </c>
    </row>
    <row r="32" spans="1:47" ht="12">
      <c r="A32" s="9">
        <v>39405</v>
      </c>
      <c r="B32" s="28"/>
      <c r="C32" s="28"/>
      <c r="D32" s="142">
        <f t="shared" si="0"/>
        <v>0</v>
      </c>
      <c r="E32" s="142">
        <f t="shared" si="1"/>
        <v>0</v>
      </c>
      <c r="F32" s="144">
        <f t="shared" si="2"/>
      </c>
      <c r="G32" s="144">
        <f t="shared" si="2"/>
      </c>
      <c r="H32" s="111"/>
      <c r="I32" s="171"/>
      <c r="J32" s="181"/>
      <c r="K32" s="28"/>
      <c r="L32" s="182"/>
      <c r="M32" s="181"/>
      <c r="N32" s="28"/>
      <c r="O32" s="182"/>
      <c r="P32" s="181"/>
      <c r="Q32" s="28"/>
      <c r="R32" s="182"/>
      <c r="S32" s="181"/>
      <c r="T32" s="28"/>
      <c r="U32" s="182"/>
      <c r="V32" s="181"/>
      <c r="W32" s="28"/>
      <c r="X32" s="182"/>
      <c r="Y32" s="181"/>
      <c r="Z32" s="28"/>
      <c r="AA32" s="182"/>
      <c r="AB32" s="181"/>
      <c r="AC32" s="28"/>
      <c r="AD32" s="182"/>
      <c r="AE32" s="181"/>
      <c r="AF32" s="28"/>
      <c r="AG32" s="182"/>
      <c r="AH32" s="181"/>
      <c r="AI32" s="28"/>
      <c r="AJ32" s="182"/>
      <c r="AK32" s="181"/>
      <c r="AL32" s="28"/>
      <c r="AM32" s="182"/>
      <c r="AN32" s="181"/>
      <c r="AO32" s="28"/>
      <c r="AP32" s="182"/>
      <c r="AQ32" s="181"/>
      <c r="AR32" s="28"/>
      <c r="AS32" s="182"/>
      <c r="AT32" s="168">
        <f t="shared" si="3"/>
        <v>0</v>
      </c>
      <c r="AU32" s="168">
        <f t="shared" si="3"/>
        <v>0</v>
      </c>
    </row>
    <row r="33" spans="1:47" ht="12">
      <c r="A33" s="9">
        <v>39406</v>
      </c>
      <c r="B33" s="28"/>
      <c r="C33" s="28"/>
      <c r="D33" s="142">
        <f t="shared" si="0"/>
        <v>0</v>
      </c>
      <c r="E33" s="142">
        <f t="shared" si="1"/>
        <v>0</v>
      </c>
      <c r="F33" s="144">
        <f t="shared" si="2"/>
      </c>
      <c r="G33" s="144">
        <f t="shared" si="2"/>
      </c>
      <c r="H33" s="111"/>
      <c r="I33" s="171"/>
      <c r="J33" s="181"/>
      <c r="K33" s="28"/>
      <c r="L33" s="182"/>
      <c r="M33" s="181"/>
      <c r="N33" s="28"/>
      <c r="O33" s="182"/>
      <c r="P33" s="181"/>
      <c r="Q33" s="28"/>
      <c r="R33" s="182"/>
      <c r="S33" s="181"/>
      <c r="T33" s="28"/>
      <c r="U33" s="182"/>
      <c r="V33" s="181"/>
      <c r="W33" s="28"/>
      <c r="X33" s="182"/>
      <c r="Y33" s="181"/>
      <c r="Z33" s="28"/>
      <c r="AA33" s="182"/>
      <c r="AB33" s="181"/>
      <c r="AC33" s="28"/>
      <c r="AD33" s="182"/>
      <c r="AE33" s="181"/>
      <c r="AF33" s="28"/>
      <c r="AG33" s="182"/>
      <c r="AH33" s="181"/>
      <c r="AI33" s="28"/>
      <c r="AJ33" s="182"/>
      <c r="AK33" s="181"/>
      <c r="AL33" s="28"/>
      <c r="AM33" s="182"/>
      <c r="AN33" s="181"/>
      <c r="AO33" s="28"/>
      <c r="AP33" s="182"/>
      <c r="AQ33" s="181"/>
      <c r="AR33" s="28"/>
      <c r="AS33" s="182"/>
      <c r="AT33" s="168">
        <f t="shared" si="3"/>
        <v>0</v>
      </c>
      <c r="AU33" s="168">
        <f t="shared" si="3"/>
        <v>0</v>
      </c>
    </row>
    <row r="34" spans="1:47" ht="12">
      <c r="A34" s="9">
        <v>39407</v>
      </c>
      <c r="B34" s="28"/>
      <c r="C34" s="28"/>
      <c r="D34" s="142">
        <f t="shared" si="0"/>
        <v>0</v>
      </c>
      <c r="E34" s="142">
        <f t="shared" si="1"/>
        <v>0</v>
      </c>
      <c r="F34" s="144">
        <f t="shared" si="2"/>
      </c>
      <c r="G34" s="144">
        <f t="shared" si="2"/>
      </c>
      <c r="H34" s="111"/>
      <c r="I34" s="171"/>
      <c r="J34" s="181"/>
      <c r="K34" s="28"/>
      <c r="L34" s="182"/>
      <c r="M34" s="181"/>
      <c r="N34" s="28"/>
      <c r="O34" s="182"/>
      <c r="P34" s="181"/>
      <c r="Q34" s="28"/>
      <c r="R34" s="182"/>
      <c r="S34" s="181"/>
      <c r="T34" s="28"/>
      <c r="U34" s="182"/>
      <c r="V34" s="181"/>
      <c r="W34" s="28"/>
      <c r="X34" s="182"/>
      <c r="Y34" s="181"/>
      <c r="Z34" s="28"/>
      <c r="AA34" s="182"/>
      <c r="AB34" s="181"/>
      <c r="AC34" s="28"/>
      <c r="AD34" s="182"/>
      <c r="AE34" s="181"/>
      <c r="AF34" s="28"/>
      <c r="AG34" s="182"/>
      <c r="AH34" s="181"/>
      <c r="AI34" s="28"/>
      <c r="AJ34" s="182"/>
      <c r="AK34" s="181"/>
      <c r="AL34" s="28"/>
      <c r="AM34" s="182"/>
      <c r="AN34" s="181"/>
      <c r="AO34" s="28"/>
      <c r="AP34" s="182"/>
      <c r="AQ34" s="181"/>
      <c r="AR34" s="28"/>
      <c r="AS34" s="182"/>
      <c r="AT34" s="168">
        <f t="shared" si="3"/>
        <v>0</v>
      </c>
      <c r="AU34" s="168">
        <f t="shared" si="3"/>
        <v>0</v>
      </c>
    </row>
    <row r="35" spans="1:47" ht="12">
      <c r="A35" s="9">
        <v>39408</v>
      </c>
      <c r="B35" s="28"/>
      <c r="C35" s="28"/>
      <c r="D35" s="142">
        <f t="shared" si="0"/>
        <v>0</v>
      </c>
      <c r="E35" s="142">
        <f t="shared" si="1"/>
        <v>0</v>
      </c>
      <c r="F35" s="144">
        <f t="shared" si="2"/>
      </c>
      <c r="G35" s="144">
        <f t="shared" si="2"/>
      </c>
      <c r="H35" s="111"/>
      <c r="I35" s="171"/>
      <c r="J35" s="181"/>
      <c r="K35" s="28"/>
      <c r="L35" s="182"/>
      <c r="M35" s="181"/>
      <c r="N35" s="28"/>
      <c r="O35" s="182"/>
      <c r="P35" s="181"/>
      <c r="Q35" s="28"/>
      <c r="R35" s="182"/>
      <c r="S35" s="181"/>
      <c r="T35" s="28"/>
      <c r="U35" s="182"/>
      <c r="V35" s="181"/>
      <c r="W35" s="28"/>
      <c r="X35" s="182"/>
      <c r="Y35" s="181"/>
      <c r="Z35" s="28"/>
      <c r="AA35" s="182"/>
      <c r="AB35" s="181"/>
      <c r="AC35" s="28"/>
      <c r="AD35" s="182"/>
      <c r="AE35" s="181"/>
      <c r="AF35" s="28"/>
      <c r="AG35" s="182"/>
      <c r="AH35" s="181"/>
      <c r="AI35" s="28"/>
      <c r="AJ35" s="182"/>
      <c r="AK35" s="181"/>
      <c r="AL35" s="28"/>
      <c r="AM35" s="182"/>
      <c r="AN35" s="181"/>
      <c r="AO35" s="28"/>
      <c r="AP35" s="182"/>
      <c r="AQ35" s="181"/>
      <c r="AR35" s="28"/>
      <c r="AS35" s="182"/>
      <c r="AT35" s="168">
        <f t="shared" si="3"/>
        <v>0</v>
      </c>
      <c r="AU35" s="168">
        <f t="shared" si="3"/>
        <v>0</v>
      </c>
    </row>
    <row r="36" spans="1:47" ht="12">
      <c r="A36" s="9">
        <v>39409</v>
      </c>
      <c r="B36" s="28"/>
      <c r="C36" s="28"/>
      <c r="D36" s="142">
        <f t="shared" si="0"/>
        <v>0</v>
      </c>
      <c r="E36" s="142">
        <f t="shared" si="1"/>
        <v>0</v>
      </c>
      <c r="F36" s="144">
        <f t="shared" si="2"/>
      </c>
      <c r="G36" s="144">
        <f t="shared" si="2"/>
      </c>
      <c r="H36" s="111"/>
      <c r="I36" s="171"/>
      <c r="J36" s="181"/>
      <c r="K36" s="28"/>
      <c r="L36" s="182"/>
      <c r="M36" s="181"/>
      <c r="N36" s="28"/>
      <c r="O36" s="182"/>
      <c r="P36" s="181"/>
      <c r="Q36" s="28"/>
      <c r="R36" s="182"/>
      <c r="S36" s="181"/>
      <c r="T36" s="28"/>
      <c r="U36" s="182"/>
      <c r="V36" s="181"/>
      <c r="W36" s="28"/>
      <c r="X36" s="182"/>
      <c r="Y36" s="181"/>
      <c r="Z36" s="28"/>
      <c r="AA36" s="182"/>
      <c r="AB36" s="181"/>
      <c r="AC36" s="28"/>
      <c r="AD36" s="182"/>
      <c r="AE36" s="181"/>
      <c r="AF36" s="28"/>
      <c r="AG36" s="182"/>
      <c r="AH36" s="181"/>
      <c r="AI36" s="28"/>
      <c r="AJ36" s="182"/>
      <c r="AK36" s="181"/>
      <c r="AL36" s="28"/>
      <c r="AM36" s="182"/>
      <c r="AN36" s="181"/>
      <c r="AO36" s="28"/>
      <c r="AP36" s="182"/>
      <c r="AQ36" s="181"/>
      <c r="AR36" s="28"/>
      <c r="AS36" s="182"/>
      <c r="AT36" s="168">
        <f t="shared" si="3"/>
        <v>0</v>
      </c>
      <c r="AU36" s="168">
        <f t="shared" si="3"/>
        <v>0</v>
      </c>
    </row>
    <row r="37" spans="1:47" ht="12">
      <c r="A37" s="9">
        <v>39410</v>
      </c>
      <c r="B37" s="28"/>
      <c r="C37" s="28"/>
      <c r="D37" s="142">
        <f t="shared" si="0"/>
        <v>0</v>
      </c>
      <c r="E37" s="142">
        <f t="shared" si="1"/>
        <v>0</v>
      </c>
      <c r="F37" s="144">
        <f t="shared" si="2"/>
      </c>
      <c r="G37" s="144">
        <f t="shared" si="2"/>
      </c>
      <c r="H37" s="111"/>
      <c r="I37" s="171"/>
      <c r="J37" s="181"/>
      <c r="K37" s="28"/>
      <c r="L37" s="182"/>
      <c r="M37" s="181"/>
      <c r="N37" s="28"/>
      <c r="O37" s="182"/>
      <c r="P37" s="181"/>
      <c r="Q37" s="28"/>
      <c r="R37" s="182"/>
      <c r="S37" s="181"/>
      <c r="T37" s="28"/>
      <c r="U37" s="182"/>
      <c r="V37" s="181"/>
      <c r="W37" s="28"/>
      <c r="X37" s="182"/>
      <c r="Y37" s="181"/>
      <c r="Z37" s="28"/>
      <c r="AA37" s="182"/>
      <c r="AB37" s="181"/>
      <c r="AC37" s="28"/>
      <c r="AD37" s="182"/>
      <c r="AE37" s="181"/>
      <c r="AF37" s="28"/>
      <c r="AG37" s="182"/>
      <c r="AH37" s="181"/>
      <c r="AI37" s="28"/>
      <c r="AJ37" s="182"/>
      <c r="AK37" s="181"/>
      <c r="AL37" s="28"/>
      <c r="AM37" s="182"/>
      <c r="AN37" s="181"/>
      <c r="AO37" s="28"/>
      <c r="AP37" s="182"/>
      <c r="AQ37" s="181"/>
      <c r="AR37" s="28"/>
      <c r="AS37" s="182"/>
      <c r="AT37" s="168">
        <f t="shared" si="3"/>
        <v>0</v>
      </c>
      <c r="AU37" s="168">
        <f t="shared" si="3"/>
        <v>0</v>
      </c>
    </row>
    <row r="38" spans="1:47" ht="12">
      <c r="A38" s="9">
        <v>39411</v>
      </c>
      <c r="B38" s="28"/>
      <c r="C38" s="28"/>
      <c r="D38" s="142">
        <f t="shared" si="0"/>
        <v>0</v>
      </c>
      <c r="E38" s="142">
        <f t="shared" si="1"/>
        <v>0</v>
      </c>
      <c r="F38" s="144">
        <f t="shared" si="2"/>
      </c>
      <c r="G38" s="144">
        <f t="shared" si="2"/>
      </c>
      <c r="H38" s="111"/>
      <c r="I38" s="171"/>
      <c r="J38" s="181"/>
      <c r="K38" s="28"/>
      <c r="L38" s="182"/>
      <c r="M38" s="181"/>
      <c r="N38" s="28"/>
      <c r="O38" s="182"/>
      <c r="P38" s="181"/>
      <c r="Q38" s="28"/>
      <c r="R38" s="182"/>
      <c r="S38" s="181"/>
      <c r="T38" s="28"/>
      <c r="U38" s="182"/>
      <c r="V38" s="181"/>
      <c r="W38" s="28"/>
      <c r="X38" s="182"/>
      <c r="Y38" s="181"/>
      <c r="Z38" s="28"/>
      <c r="AA38" s="182"/>
      <c r="AB38" s="181"/>
      <c r="AC38" s="28"/>
      <c r="AD38" s="182"/>
      <c r="AE38" s="181"/>
      <c r="AF38" s="28"/>
      <c r="AG38" s="182"/>
      <c r="AH38" s="181"/>
      <c r="AI38" s="28"/>
      <c r="AJ38" s="182"/>
      <c r="AK38" s="181"/>
      <c r="AL38" s="28"/>
      <c r="AM38" s="182"/>
      <c r="AN38" s="181"/>
      <c r="AO38" s="28"/>
      <c r="AP38" s="182"/>
      <c r="AQ38" s="181"/>
      <c r="AR38" s="28"/>
      <c r="AS38" s="182"/>
      <c r="AT38" s="168">
        <f t="shared" si="3"/>
        <v>0</v>
      </c>
      <c r="AU38" s="168">
        <f t="shared" si="3"/>
        <v>0</v>
      </c>
    </row>
    <row r="39" spans="1:47" ht="12">
      <c r="A39" s="9">
        <v>39412</v>
      </c>
      <c r="B39" s="28"/>
      <c r="C39" s="28"/>
      <c r="D39" s="142">
        <f t="shared" si="0"/>
        <v>0</v>
      </c>
      <c r="E39" s="142">
        <f t="shared" si="1"/>
        <v>0</v>
      </c>
      <c r="F39" s="144">
        <f t="shared" si="2"/>
      </c>
      <c r="G39" s="144">
        <f t="shared" si="2"/>
      </c>
      <c r="H39" s="111"/>
      <c r="I39" s="171"/>
      <c r="J39" s="181"/>
      <c r="K39" s="28"/>
      <c r="L39" s="182"/>
      <c r="M39" s="181"/>
      <c r="N39" s="28"/>
      <c r="O39" s="182"/>
      <c r="P39" s="181"/>
      <c r="Q39" s="28"/>
      <c r="R39" s="182"/>
      <c r="S39" s="181"/>
      <c r="T39" s="28"/>
      <c r="U39" s="182"/>
      <c r="V39" s="181"/>
      <c r="W39" s="28"/>
      <c r="X39" s="182"/>
      <c r="Y39" s="181"/>
      <c r="Z39" s="28"/>
      <c r="AA39" s="182"/>
      <c r="AB39" s="181"/>
      <c r="AC39" s="28"/>
      <c r="AD39" s="182"/>
      <c r="AE39" s="181"/>
      <c r="AF39" s="28"/>
      <c r="AG39" s="182"/>
      <c r="AH39" s="181"/>
      <c r="AI39" s="28"/>
      <c r="AJ39" s="182"/>
      <c r="AK39" s="181"/>
      <c r="AL39" s="28"/>
      <c r="AM39" s="182"/>
      <c r="AN39" s="181"/>
      <c r="AO39" s="28"/>
      <c r="AP39" s="182"/>
      <c r="AQ39" s="181"/>
      <c r="AR39" s="28"/>
      <c r="AS39" s="182"/>
      <c r="AT39" s="168">
        <f t="shared" si="3"/>
        <v>0</v>
      </c>
      <c r="AU39" s="168">
        <f t="shared" si="3"/>
        <v>0</v>
      </c>
    </row>
    <row r="40" spans="1:47" ht="12">
      <c r="A40" s="9">
        <v>39413</v>
      </c>
      <c r="B40" s="28"/>
      <c r="C40" s="28"/>
      <c r="D40" s="142">
        <f t="shared" si="0"/>
        <v>0</v>
      </c>
      <c r="E40" s="142">
        <f t="shared" si="1"/>
        <v>0</v>
      </c>
      <c r="F40" s="144">
        <f t="shared" si="2"/>
      </c>
      <c r="G40" s="144">
        <f t="shared" si="2"/>
      </c>
      <c r="H40" s="111"/>
      <c r="I40" s="171"/>
      <c r="J40" s="181"/>
      <c r="K40" s="28"/>
      <c r="L40" s="182"/>
      <c r="M40" s="181"/>
      <c r="N40" s="28"/>
      <c r="O40" s="182"/>
      <c r="P40" s="181"/>
      <c r="Q40" s="28"/>
      <c r="R40" s="182"/>
      <c r="S40" s="181"/>
      <c r="T40" s="28"/>
      <c r="U40" s="182"/>
      <c r="V40" s="181"/>
      <c r="W40" s="28"/>
      <c r="X40" s="182"/>
      <c r="Y40" s="181"/>
      <c r="Z40" s="28"/>
      <c r="AA40" s="182"/>
      <c r="AB40" s="181"/>
      <c r="AC40" s="28"/>
      <c r="AD40" s="182"/>
      <c r="AE40" s="181"/>
      <c r="AF40" s="28"/>
      <c r="AG40" s="182"/>
      <c r="AH40" s="181"/>
      <c r="AI40" s="28"/>
      <c r="AJ40" s="182"/>
      <c r="AK40" s="181"/>
      <c r="AL40" s="28"/>
      <c r="AM40" s="182"/>
      <c r="AN40" s="181"/>
      <c r="AO40" s="28"/>
      <c r="AP40" s="182"/>
      <c r="AQ40" s="181"/>
      <c r="AR40" s="28"/>
      <c r="AS40" s="182"/>
      <c r="AT40" s="168">
        <f t="shared" si="3"/>
        <v>0</v>
      </c>
      <c r="AU40" s="168">
        <f t="shared" si="3"/>
        <v>0</v>
      </c>
    </row>
    <row r="41" spans="1:47" ht="12">
      <c r="A41" s="9">
        <v>39414</v>
      </c>
      <c r="B41" s="28"/>
      <c r="C41" s="28"/>
      <c r="D41" s="142">
        <f t="shared" si="0"/>
        <v>0</v>
      </c>
      <c r="E41" s="142">
        <f t="shared" si="1"/>
        <v>0</v>
      </c>
      <c r="F41" s="144">
        <f t="shared" si="2"/>
      </c>
      <c r="G41" s="144">
        <f t="shared" si="2"/>
      </c>
      <c r="H41" s="111"/>
      <c r="I41" s="171"/>
      <c r="J41" s="181"/>
      <c r="K41" s="28"/>
      <c r="L41" s="182"/>
      <c r="M41" s="181"/>
      <c r="N41" s="28"/>
      <c r="O41" s="182"/>
      <c r="P41" s="181"/>
      <c r="Q41" s="28"/>
      <c r="R41" s="182"/>
      <c r="S41" s="181"/>
      <c r="T41" s="28"/>
      <c r="U41" s="182"/>
      <c r="V41" s="181"/>
      <c r="W41" s="28"/>
      <c r="X41" s="182"/>
      <c r="Y41" s="181"/>
      <c r="Z41" s="28"/>
      <c r="AA41" s="182"/>
      <c r="AB41" s="181"/>
      <c r="AC41" s="28"/>
      <c r="AD41" s="182"/>
      <c r="AE41" s="181"/>
      <c r="AF41" s="28"/>
      <c r="AG41" s="182"/>
      <c r="AH41" s="181"/>
      <c r="AI41" s="28"/>
      <c r="AJ41" s="182"/>
      <c r="AK41" s="181"/>
      <c r="AL41" s="28"/>
      <c r="AM41" s="182"/>
      <c r="AN41" s="181"/>
      <c r="AO41" s="28"/>
      <c r="AP41" s="182"/>
      <c r="AQ41" s="181"/>
      <c r="AR41" s="28"/>
      <c r="AS41" s="182"/>
      <c r="AT41" s="168">
        <f t="shared" si="3"/>
        <v>0</v>
      </c>
      <c r="AU41" s="168">
        <f t="shared" si="3"/>
        <v>0</v>
      </c>
    </row>
    <row r="42" spans="1:47" ht="12">
      <c r="A42" s="9">
        <v>39415</v>
      </c>
      <c r="B42" s="28"/>
      <c r="C42" s="28"/>
      <c r="D42" s="142">
        <f t="shared" si="0"/>
        <v>0</v>
      </c>
      <c r="E42" s="142">
        <f t="shared" si="1"/>
        <v>0</v>
      </c>
      <c r="F42" s="144">
        <f t="shared" si="2"/>
      </c>
      <c r="G42" s="144">
        <f t="shared" si="2"/>
      </c>
      <c r="H42" s="111"/>
      <c r="I42" s="171"/>
      <c r="J42" s="181"/>
      <c r="K42" s="28"/>
      <c r="L42" s="182"/>
      <c r="M42" s="181"/>
      <c r="N42" s="28"/>
      <c r="O42" s="182"/>
      <c r="P42" s="181"/>
      <c r="Q42" s="28"/>
      <c r="R42" s="182"/>
      <c r="S42" s="181"/>
      <c r="T42" s="28"/>
      <c r="U42" s="182"/>
      <c r="V42" s="181"/>
      <c r="W42" s="28"/>
      <c r="X42" s="182"/>
      <c r="Y42" s="181"/>
      <c r="Z42" s="28"/>
      <c r="AA42" s="182"/>
      <c r="AB42" s="181"/>
      <c r="AC42" s="28"/>
      <c r="AD42" s="182"/>
      <c r="AE42" s="181"/>
      <c r="AF42" s="28"/>
      <c r="AG42" s="182"/>
      <c r="AH42" s="181"/>
      <c r="AI42" s="28"/>
      <c r="AJ42" s="182"/>
      <c r="AK42" s="181"/>
      <c r="AL42" s="28"/>
      <c r="AM42" s="182"/>
      <c r="AN42" s="181"/>
      <c r="AO42" s="28"/>
      <c r="AP42" s="182"/>
      <c r="AQ42" s="181"/>
      <c r="AR42" s="28"/>
      <c r="AS42" s="182"/>
      <c r="AT42" s="168">
        <f t="shared" si="3"/>
        <v>0</v>
      </c>
      <c r="AU42" s="168">
        <f t="shared" si="3"/>
        <v>0</v>
      </c>
    </row>
    <row r="43" spans="1:47" ht="12">
      <c r="A43" s="9">
        <v>39416</v>
      </c>
      <c r="B43" s="28"/>
      <c r="C43" s="28"/>
      <c r="D43" s="142">
        <f t="shared" si="0"/>
        <v>0</v>
      </c>
      <c r="E43" s="142">
        <f t="shared" si="1"/>
        <v>0</v>
      </c>
      <c r="F43" s="144">
        <f t="shared" si="2"/>
      </c>
      <c r="G43" s="144">
        <f t="shared" si="2"/>
      </c>
      <c r="H43" s="111"/>
      <c r="I43" s="171"/>
      <c r="J43" s="181"/>
      <c r="K43" s="28"/>
      <c r="L43" s="182"/>
      <c r="M43" s="181"/>
      <c r="N43" s="28"/>
      <c r="O43" s="182"/>
      <c r="P43" s="181"/>
      <c r="Q43" s="28"/>
      <c r="R43" s="182"/>
      <c r="S43" s="181"/>
      <c r="T43" s="28"/>
      <c r="U43" s="182"/>
      <c r="V43" s="181"/>
      <c r="W43" s="28"/>
      <c r="X43" s="182"/>
      <c r="Y43" s="181"/>
      <c r="Z43" s="28"/>
      <c r="AA43" s="182"/>
      <c r="AB43" s="181"/>
      <c r="AC43" s="28"/>
      <c r="AD43" s="182"/>
      <c r="AE43" s="181"/>
      <c r="AF43" s="28"/>
      <c r="AG43" s="182"/>
      <c r="AH43" s="181"/>
      <c r="AI43" s="28"/>
      <c r="AJ43" s="182"/>
      <c r="AK43" s="181"/>
      <c r="AL43" s="28"/>
      <c r="AM43" s="182"/>
      <c r="AN43" s="181"/>
      <c r="AO43" s="28"/>
      <c r="AP43" s="182"/>
      <c r="AQ43" s="181"/>
      <c r="AR43" s="28"/>
      <c r="AS43" s="182"/>
      <c r="AT43" s="168">
        <f t="shared" si="3"/>
        <v>0</v>
      </c>
      <c r="AU43" s="168">
        <f t="shared" si="3"/>
        <v>0</v>
      </c>
    </row>
    <row r="44" spans="1:47" ht="12.75" thickBot="1">
      <c r="A44" s="9"/>
      <c r="B44" s="28"/>
      <c r="C44" s="28"/>
      <c r="D44" s="142">
        <f t="shared" si="0"/>
        <v>0</v>
      </c>
      <c r="E44" s="142">
        <f t="shared" si="1"/>
        <v>0</v>
      </c>
      <c r="F44" s="161">
        <f>IF(F43="","",F43+B44-D44)</f>
      </c>
      <c r="G44" s="161">
        <f t="shared" si="2"/>
      </c>
      <c r="H44" s="112"/>
      <c r="I44" s="171"/>
      <c r="J44" s="183"/>
      <c r="K44" s="29"/>
      <c r="L44" s="184"/>
      <c r="M44" s="183"/>
      <c r="N44" s="29"/>
      <c r="O44" s="184"/>
      <c r="P44" s="183"/>
      <c r="Q44" s="29"/>
      <c r="R44" s="184"/>
      <c r="S44" s="183"/>
      <c r="T44" s="29"/>
      <c r="U44" s="184"/>
      <c r="V44" s="183"/>
      <c r="W44" s="29"/>
      <c r="X44" s="184"/>
      <c r="Y44" s="183"/>
      <c r="Z44" s="29"/>
      <c r="AA44" s="184"/>
      <c r="AB44" s="183"/>
      <c r="AC44" s="29"/>
      <c r="AD44" s="184"/>
      <c r="AE44" s="183"/>
      <c r="AF44" s="29"/>
      <c r="AG44" s="184"/>
      <c r="AH44" s="183"/>
      <c r="AI44" s="29"/>
      <c r="AJ44" s="184"/>
      <c r="AK44" s="183"/>
      <c r="AL44" s="29"/>
      <c r="AM44" s="184"/>
      <c r="AN44" s="183"/>
      <c r="AO44" s="29"/>
      <c r="AP44" s="184"/>
      <c r="AQ44" s="183"/>
      <c r="AR44" s="29"/>
      <c r="AS44" s="184"/>
      <c r="AT44" s="168">
        <f t="shared" si="3"/>
        <v>0</v>
      </c>
      <c r="AU44" s="168">
        <f t="shared" si="3"/>
        <v>0</v>
      </c>
    </row>
    <row r="45" spans="1:45" ht="12">
      <c r="A45" s="11" t="s">
        <v>54</v>
      </c>
      <c r="B45" s="147">
        <f>SUM(B14:B44)</f>
        <v>0</v>
      </c>
      <c r="C45" s="147">
        <f>SUM(C14:C44)</f>
        <v>0</v>
      </c>
      <c r="D45" s="147">
        <f>SUM(D14:D44)</f>
        <v>0</v>
      </c>
      <c r="E45" s="147">
        <f>SUM(E14:E44)</f>
        <v>0</v>
      </c>
      <c r="F45" s="20"/>
      <c r="G45" s="21"/>
      <c r="H45" s="17"/>
      <c r="I45" s="172"/>
      <c r="J45" s="156">
        <f>SUM(J14:J44)</f>
        <v>0</v>
      </c>
      <c r="K45" s="147">
        <f aca="true" t="shared" si="4" ref="K45:AS45">SUM(K14:K44)</f>
        <v>0</v>
      </c>
      <c r="L45" s="149">
        <f t="shared" si="4"/>
        <v>0</v>
      </c>
      <c r="M45" s="156">
        <f t="shared" si="4"/>
        <v>0</v>
      </c>
      <c r="N45" s="147">
        <f t="shared" si="4"/>
        <v>0</v>
      </c>
      <c r="O45" s="149">
        <f t="shared" si="4"/>
        <v>0</v>
      </c>
      <c r="P45" s="156">
        <f t="shared" si="4"/>
        <v>0</v>
      </c>
      <c r="Q45" s="147">
        <f t="shared" si="4"/>
        <v>0</v>
      </c>
      <c r="R45" s="149">
        <f t="shared" si="4"/>
        <v>0</v>
      </c>
      <c r="S45" s="156">
        <f t="shared" si="4"/>
        <v>0</v>
      </c>
      <c r="T45" s="147">
        <f t="shared" si="4"/>
        <v>0</v>
      </c>
      <c r="U45" s="149">
        <f t="shared" si="4"/>
        <v>0</v>
      </c>
      <c r="V45" s="156">
        <f t="shared" si="4"/>
        <v>0</v>
      </c>
      <c r="W45" s="151">
        <f t="shared" si="4"/>
        <v>0</v>
      </c>
      <c r="X45" s="153">
        <f t="shared" si="4"/>
        <v>0</v>
      </c>
      <c r="Y45" s="158">
        <f t="shared" si="4"/>
        <v>0</v>
      </c>
      <c r="Z45" s="151">
        <f t="shared" si="4"/>
        <v>0</v>
      </c>
      <c r="AA45" s="153">
        <f t="shared" si="4"/>
        <v>0</v>
      </c>
      <c r="AB45" s="158">
        <f t="shared" si="4"/>
        <v>0</v>
      </c>
      <c r="AC45" s="151">
        <f t="shared" si="4"/>
        <v>0</v>
      </c>
      <c r="AD45" s="153">
        <f t="shared" si="4"/>
        <v>0</v>
      </c>
      <c r="AE45" s="158">
        <f t="shared" si="4"/>
        <v>0</v>
      </c>
      <c r="AF45" s="151">
        <f t="shared" si="4"/>
        <v>0</v>
      </c>
      <c r="AG45" s="153">
        <f t="shared" si="4"/>
        <v>0</v>
      </c>
      <c r="AH45" s="158">
        <f t="shared" si="4"/>
        <v>0</v>
      </c>
      <c r="AI45" s="151">
        <f t="shared" si="4"/>
        <v>0</v>
      </c>
      <c r="AJ45" s="153">
        <f t="shared" si="4"/>
        <v>0</v>
      </c>
      <c r="AK45" s="158">
        <f t="shared" si="4"/>
        <v>0</v>
      </c>
      <c r="AL45" s="151">
        <f t="shared" si="4"/>
        <v>0</v>
      </c>
      <c r="AM45" s="153">
        <f t="shared" si="4"/>
        <v>0</v>
      </c>
      <c r="AN45" s="158">
        <f t="shared" si="4"/>
        <v>0</v>
      </c>
      <c r="AO45" s="151">
        <f t="shared" si="4"/>
        <v>0</v>
      </c>
      <c r="AP45" s="153">
        <f t="shared" si="4"/>
        <v>0</v>
      </c>
      <c r="AQ45" s="158">
        <f t="shared" si="4"/>
        <v>0</v>
      </c>
      <c r="AR45" s="151">
        <f t="shared" si="4"/>
        <v>0</v>
      </c>
      <c r="AS45" s="153">
        <f t="shared" si="4"/>
        <v>0</v>
      </c>
    </row>
    <row r="46" spans="1:45" ht="12.75" thickBot="1">
      <c r="A46" s="13" t="s">
        <v>55</v>
      </c>
      <c r="B46" s="148">
        <f>SUM(B13,B45)</f>
        <v>0</v>
      </c>
      <c r="C46" s="148">
        <f>SUM(C13,C45)</f>
        <v>0</v>
      </c>
      <c r="D46" s="148">
        <f>SUM(D13,D45)</f>
        <v>0</v>
      </c>
      <c r="E46" s="148">
        <f>SUM(E13,E45)</f>
        <v>0</v>
      </c>
      <c r="F46" s="22"/>
      <c r="G46" s="23"/>
      <c r="H46" s="18"/>
      <c r="I46" s="173"/>
      <c r="J46" s="157">
        <f>SUM(J13,J45)</f>
        <v>0</v>
      </c>
      <c r="K46" s="148">
        <f aca="true" t="shared" si="5" ref="K46:AS46">SUM(K13,K45)</f>
        <v>0</v>
      </c>
      <c r="L46" s="150">
        <f t="shared" si="5"/>
        <v>0</v>
      </c>
      <c r="M46" s="157">
        <f t="shared" si="5"/>
        <v>0</v>
      </c>
      <c r="N46" s="148">
        <f t="shared" si="5"/>
        <v>0</v>
      </c>
      <c r="O46" s="150">
        <f t="shared" si="5"/>
        <v>0</v>
      </c>
      <c r="P46" s="157">
        <f t="shared" si="5"/>
        <v>0</v>
      </c>
      <c r="Q46" s="148">
        <f t="shared" si="5"/>
        <v>0</v>
      </c>
      <c r="R46" s="150">
        <f t="shared" si="5"/>
        <v>0</v>
      </c>
      <c r="S46" s="157">
        <f t="shared" si="5"/>
        <v>0</v>
      </c>
      <c r="T46" s="148">
        <f t="shared" si="5"/>
        <v>0</v>
      </c>
      <c r="U46" s="150">
        <f t="shared" si="5"/>
        <v>0</v>
      </c>
      <c r="V46" s="157">
        <f t="shared" si="5"/>
        <v>0</v>
      </c>
      <c r="W46" s="152">
        <f t="shared" si="5"/>
        <v>0</v>
      </c>
      <c r="X46" s="154">
        <f t="shared" si="5"/>
        <v>0</v>
      </c>
      <c r="Y46" s="159">
        <f t="shared" si="5"/>
        <v>0</v>
      </c>
      <c r="Z46" s="152">
        <f t="shared" si="5"/>
        <v>0</v>
      </c>
      <c r="AA46" s="154">
        <f t="shared" si="5"/>
        <v>0</v>
      </c>
      <c r="AB46" s="159">
        <f t="shared" si="5"/>
        <v>0</v>
      </c>
      <c r="AC46" s="152">
        <f t="shared" si="5"/>
        <v>0</v>
      </c>
      <c r="AD46" s="154">
        <f t="shared" si="5"/>
        <v>0</v>
      </c>
      <c r="AE46" s="159">
        <f t="shared" si="5"/>
        <v>0</v>
      </c>
      <c r="AF46" s="152">
        <f t="shared" si="5"/>
        <v>0</v>
      </c>
      <c r="AG46" s="154">
        <f t="shared" si="5"/>
        <v>0</v>
      </c>
      <c r="AH46" s="159">
        <f t="shared" si="5"/>
        <v>0</v>
      </c>
      <c r="AI46" s="152">
        <f t="shared" si="5"/>
        <v>0</v>
      </c>
      <c r="AJ46" s="154">
        <f t="shared" si="5"/>
        <v>0</v>
      </c>
      <c r="AK46" s="159">
        <f t="shared" si="5"/>
        <v>0</v>
      </c>
      <c r="AL46" s="152">
        <f t="shared" si="5"/>
        <v>0</v>
      </c>
      <c r="AM46" s="154">
        <f t="shared" si="5"/>
        <v>0</v>
      </c>
      <c r="AN46" s="159">
        <f t="shared" si="5"/>
        <v>0</v>
      </c>
      <c r="AO46" s="152">
        <f t="shared" si="5"/>
        <v>0</v>
      </c>
      <c r="AP46" s="154">
        <f t="shared" si="5"/>
        <v>0</v>
      </c>
      <c r="AQ46" s="159">
        <f t="shared" si="5"/>
        <v>0</v>
      </c>
      <c r="AR46" s="152">
        <f t="shared" si="5"/>
        <v>0</v>
      </c>
      <c r="AS46" s="154">
        <f t="shared" si="5"/>
        <v>0</v>
      </c>
    </row>
    <row r="47" spans="6:45" ht="12">
      <c r="F47" s="155">
        <f>F44</f>
      </c>
      <c r="G47" s="155">
        <f>G44</f>
      </c>
      <c r="H47" s="15" t="s">
        <v>56</v>
      </c>
      <c r="I47" s="174"/>
      <c r="J47" s="158">
        <f>COUNT(J14:J44)</f>
        <v>0</v>
      </c>
      <c r="K47" s="12"/>
      <c r="L47" s="185"/>
      <c r="M47" s="158">
        <f>COUNT(M14:M44)</f>
        <v>0</v>
      </c>
      <c r="N47" s="12"/>
      <c r="O47" s="185"/>
      <c r="P47" s="158">
        <f>COUNT(P14:P44)</f>
        <v>0</v>
      </c>
      <c r="Q47" s="12"/>
      <c r="R47" s="185"/>
      <c r="S47" s="158">
        <f>COUNT(S14:S44)</f>
        <v>0</v>
      </c>
      <c r="T47" s="12"/>
      <c r="U47" s="185"/>
      <c r="V47" s="158">
        <f>COUNT(V14:V44)</f>
        <v>0</v>
      </c>
      <c r="W47" s="12"/>
      <c r="X47" s="185"/>
      <c r="Y47" s="158">
        <f>COUNT(Y14:Y44)</f>
        <v>0</v>
      </c>
      <c r="Z47" s="12"/>
      <c r="AA47" s="185"/>
      <c r="AB47" s="158">
        <f>COUNT(AB14:AB44)</f>
        <v>0</v>
      </c>
      <c r="AC47" s="12"/>
      <c r="AD47" s="185"/>
      <c r="AE47" s="158">
        <f>COUNT(AE14:AE44)</f>
        <v>0</v>
      </c>
      <c r="AF47" s="12"/>
      <c r="AG47" s="185"/>
      <c r="AH47" s="158">
        <f>COUNT(AH14:AH44)</f>
        <v>0</v>
      </c>
      <c r="AI47" s="12"/>
      <c r="AJ47" s="185"/>
      <c r="AK47" s="158">
        <f>COUNT(AK14:AK44)</f>
        <v>0</v>
      </c>
      <c r="AL47" s="12"/>
      <c r="AM47" s="185"/>
      <c r="AN47" s="158">
        <f>COUNT(AN14:AN44)</f>
        <v>0</v>
      </c>
      <c r="AO47" s="12"/>
      <c r="AP47" s="185"/>
      <c r="AQ47" s="158">
        <f>COUNT(AQ14:AQ44)</f>
        <v>0</v>
      </c>
      <c r="AR47" s="12"/>
      <c r="AS47" s="185"/>
    </row>
    <row r="48" spans="8:45" ht="12.75" thickBot="1">
      <c r="H48" s="16" t="s">
        <v>57</v>
      </c>
      <c r="I48" s="175"/>
      <c r="J48" s="159">
        <f>J47+'‘１０月'!J48</f>
        <v>0</v>
      </c>
      <c r="K48" s="14"/>
      <c r="L48" s="186"/>
      <c r="M48" s="159">
        <f>M47+'‘１０月'!M48</f>
        <v>0</v>
      </c>
      <c r="N48" s="14"/>
      <c r="O48" s="186"/>
      <c r="P48" s="159">
        <f>P47+'‘１０月'!P48</f>
        <v>0</v>
      </c>
      <c r="Q48" s="14"/>
      <c r="R48" s="186"/>
      <c r="S48" s="159">
        <f>S47+'‘１０月'!S48</f>
        <v>0</v>
      </c>
      <c r="T48" s="14"/>
      <c r="U48" s="186"/>
      <c r="V48" s="159">
        <f>V47+'‘１０月'!V48</f>
        <v>0</v>
      </c>
      <c r="W48" s="14"/>
      <c r="X48" s="186"/>
      <c r="Y48" s="159">
        <f>Y47+'‘１０月'!Y48</f>
        <v>0</v>
      </c>
      <c r="Z48" s="14"/>
      <c r="AA48" s="186"/>
      <c r="AB48" s="159">
        <f>AB47+'‘１０月'!AB48</f>
        <v>0</v>
      </c>
      <c r="AC48" s="14"/>
      <c r="AD48" s="186"/>
      <c r="AE48" s="159">
        <f>AE47+'‘１０月'!AE48</f>
        <v>0</v>
      </c>
      <c r="AF48" s="14"/>
      <c r="AG48" s="186"/>
      <c r="AH48" s="159">
        <f>AH47+'‘１０月'!AH48</f>
        <v>0</v>
      </c>
      <c r="AI48" s="14"/>
      <c r="AJ48" s="186"/>
      <c r="AK48" s="159">
        <f>AK47+'‘１０月'!AK48</f>
        <v>0</v>
      </c>
      <c r="AL48" s="14"/>
      <c r="AM48" s="186"/>
      <c r="AN48" s="159">
        <f>AN47+'‘１０月'!AN48</f>
        <v>0</v>
      </c>
      <c r="AO48" s="14"/>
      <c r="AP48" s="186"/>
      <c r="AQ48" s="159">
        <f>AQ47+'‘１０月'!AQ48</f>
        <v>0</v>
      </c>
      <c r="AR48" s="14"/>
      <c r="AS48" s="186"/>
    </row>
    <row r="49" spans="6:7" ht="12">
      <c r="F49" s="27"/>
      <c r="G49" s="27"/>
    </row>
    <row r="51" ht="12">
      <c r="F51" s="10"/>
    </row>
  </sheetData>
  <sheetProtection password="CC3D" sheet="1" objects="1" scenarios="1"/>
  <mergeCells count="65">
    <mergeCell ref="N11:O11"/>
    <mergeCell ref="Q11:R11"/>
    <mergeCell ref="N10:O10"/>
    <mergeCell ref="Q10:R10"/>
    <mergeCell ref="B11:C11"/>
    <mergeCell ref="F9:G10"/>
    <mergeCell ref="F11:G11"/>
    <mergeCell ref="K11:L11"/>
    <mergeCell ref="H9:H12"/>
    <mergeCell ref="D11:E11"/>
    <mergeCell ref="AR9:AS9"/>
    <mergeCell ref="Z9:AA9"/>
    <mergeCell ref="AC9:AD9"/>
    <mergeCell ref="AF9:AG9"/>
    <mergeCell ref="AI9:AJ9"/>
    <mergeCell ref="AO10:AP10"/>
    <mergeCell ref="AR10:AS10"/>
    <mergeCell ref="AC10:AD10"/>
    <mergeCell ref="AF10:AG10"/>
    <mergeCell ref="AI10:AJ10"/>
    <mergeCell ref="T11:U11"/>
    <mergeCell ref="W11:X11"/>
    <mergeCell ref="AO9:AP9"/>
    <mergeCell ref="AO11:AP11"/>
    <mergeCell ref="AR11:AS11"/>
    <mergeCell ref="Z11:AA11"/>
    <mergeCell ref="AC11:AD11"/>
    <mergeCell ref="AF11:AG11"/>
    <mergeCell ref="AI11:AJ11"/>
    <mergeCell ref="AL11:AM11"/>
    <mergeCell ref="AQ8:AS8"/>
    <mergeCell ref="AE8:AG8"/>
    <mergeCell ref="AH8:AJ8"/>
    <mergeCell ref="AK8:AM8"/>
    <mergeCell ref="AN8:AP8"/>
    <mergeCell ref="V8:X8"/>
    <mergeCell ref="AL10:AM10"/>
    <mergeCell ref="AL9:AM9"/>
    <mergeCell ref="S8:U8"/>
    <mergeCell ref="Y8:AA8"/>
    <mergeCell ref="AB8:AD8"/>
    <mergeCell ref="T9:U9"/>
    <mergeCell ref="W9:X9"/>
    <mergeCell ref="T10:U10"/>
    <mergeCell ref="W10:X10"/>
    <mergeCell ref="Z10:AA10"/>
    <mergeCell ref="P8:R8"/>
    <mergeCell ref="D7:E7"/>
    <mergeCell ref="A9:A11"/>
    <mergeCell ref="A2:C3"/>
    <mergeCell ref="D2:E3"/>
    <mergeCell ref="F2:H3"/>
    <mergeCell ref="A7:C7"/>
    <mergeCell ref="A5:C5"/>
    <mergeCell ref="N9:O9"/>
    <mergeCell ref="Q9:R9"/>
    <mergeCell ref="A6:C6"/>
    <mergeCell ref="D5:E5"/>
    <mergeCell ref="D6:E6"/>
    <mergeCell ref="B9:C10"/>
    <mergeCell ref="J8:L8"/>
    <mergeCell ref="M8:O8"/>
    <mergeCell ref="K9:L9"/>
    <mergeCell ref="K10:L10"/>
    <mergeCell ref="D9:E10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Header>&amp;L&amp;"ＭＳ Ｐゴシック,太字"&amp;12免税軽油使用状況表（作業日誌）</oddHeader>
    <oddFooter>&amp;C&amp;P／&amp;N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T226"/>
  <sheetViews>
    <sheetView showGridLines="0" showZeros="0" tabSelected="1" zoomScale="70" zoomScaleNormal="70" zoomScaleSheetLayoutView="50" zoomScalePageLayoutView="0" workbookViewId="0" topLeftCell="A1">
      <selection activeCell="A2" sqref="A2:B2"/>
    </sheetView>
  </sheetViews>
  <sheetFormatPr defaultColWidth="9.00390625" defaultRowHeight="30" customHeight="1"/>
  <cols>
    <col min="1" max="1" width="4.75390625" style="55" bestFit="1" customWidth="1"/>
    <col min="2" max="2" width="10.50390625" style="55" bestFit="1" customWidth="1"/>
    <col min="3" max="3" width="9.50390625" style="55" bestFit="1" customWidth="1"/>
    <col min="4" max="4" width="3.125" style="55" customWidth="1"/>
    <col min="5" max="5" width="4.125" style="55" bestFit="1" customWidth="1"/>
    <col min="6" max="7" width="5.25390625" style="55" customWidth="1"/>
    <col min="8" max="8" width="6.625" style="55" customWidth="1"/>
    <col min="9" max="9" width="6.75390625" style="55" bestFit="1" customWidth="1"/>
    <col min="10" max="11" width="5.25390625" style="55" customWidth="1"/>
    <col min="12" max="12" width="6.625" style="55" customWidth="1"/>
    <col min="13" max="13" width="6.75390625" style="55" bestFit="1" customWidth="1"/>
    <col min="14" max="15" width="5.375" style="55" customWidth="1"/>
    <col min="16" max="16" width="6.625" style="55" customWidth="1"/>
    <col min="17" max="19" width="5.375" style="55" customWidth="1"/>
    <col min="20" max="20" width="6.625" style="55" customWidth="1"/>
    <col min="21" max="21" width="5.25390625" style="55" customWidth="1"/>
    <col min="22" max="23" width="5.375" style="55" customWidth="1"/>
    <col min="24" max="24" width="6.625" style="55" customWidth="1"/>
    <col min="25" max="27" width="5.375" style="55" customWidth="1"/>
    <col min="28" max="28" width="6.625" style="55" customWidth="1"/>
    <col min="29" max="29" width="5.25390625" style="55" customWidth="1"/>
    <col min="30" max="31" width="8.50390625" style="55" customWidth="1"/>
    <col min="32" max="32" width="0.875" style="55" customWidth="1"/>
    <col min="33" max="34" width="8.625" style="55" customWidth="1"/>
    <col min="35" max="35" width="5.375" style="55" customWidth="1"/>
    <col min="36" max="36" width="6.625" style="132" customWidth="1"/>
    <col min="37" max="37" width="7.50390625" style="162" bestFit="1" customWidth="1"/>
    <col min="38" max="38" width="9.875" style="162" customWidth="1"/>
    <col min="39" max="39" width="8.875" style="55" customWidth="1"/>
    <col min="40" max="40" width="0.6171875" style="55" customWidth="1"/>
    <col min="41" max="41" width="8.875" style="55" customWidth="1"/>
    <col min="42" max="42" width="7.875" style="55" customWidth="1"/>
    <col min="43" max="43" width="5.375" style="55" bestFit="1" customWidth="1"/>
    <col min="44" max="44" width="6.125" style="55" bestFit="1" customWidth="1"/>
    <col min="45" max="45" width="9.375" style="127" bestFit="1" customWidth="1"/>
    <col min="46" max="46" width="9.125" style="127" bestFit="1" customWidth="1"/>
    <col min="47" max="48" width="9.00390625" style="55" customWidth="1"/>
    <col min="49" max="49" width="4.375" style="55" bestFit="1" customWidth="1"/>
    <col min="50" max="16384" width="9.00390625" style="55" customWidth="1"/>
  </cols>
  <sheetData>
    <row r="1" ht="6.75" customHeight="1" thickBot="1"/>
    <row r="2" spans="1:46" s="42" customFormat="1" ht="30" customHeight="1" thickBot="1">
      <c r="A2" s="234" t="str">
        <f>'免税使用者情報・保有機械情報入力'!B2</f>
        <v>整理番号</v>
      </c>
      <c r="B2" s="235"/>
      <c r="C2" s="236">
        <f>'免税使用者情報・保有機械情報入力'!$D$2</f>
        <v>0</v>
      </c>
      <c r="D2" s="236"/>
      <c r="E2" s="236"/>
      <c r="F2" s="235" t="str">
        <f>'免税使用者情報・保有機械情報入力'!G2</f>
        <v>住所</v>
      </c>
      <c r="G2" s="235"/>
      <c r="H2" s="235">
        <f>'免税使用者情報・保有機械情報入力'!$I$2</f>
        <v>0</v>
      </c>
      <c r="I2" s="235"/>
      <c r="J2" s="235"/>
      <c r="K2" s="235"/>
      <c r="L2" s="235"/>
      <c r="M2" s="235"/>
      <c r="N2" s="235" t="str">
        <f>'免税使用者情報・保有機械情報入力'!O2</f>
        <v>名前</v>
      </c>
      <c r="O2" s="235"/>
      <c r="P2" s="282">
        <f>'免税使用者情報・保有機械情報入力'!$Q$2</f>
        <v>0</v>
      </c>
      <c r="Q2" s="282"/>
      <c r="R2" s="282"/>
      <c r="S2" s="282"/>
      <c r="T2" s="282"/>
      <c r="U2" s="283"/>
      <c r="V2" s="40"/>
      <c r="W2" s="251" t="str">
        <f>'免税使用者情報・保有機械情報入力'!X2</f>
        <v>2020年度交付数量</v>
      </c>
      <c r="X2" s="252"/>
      <c r="Y2" s="252"/>
      <c r="Z2" s="252"/>
      <c r="AA2" s="252"/>
      <c r="AB2" s="252"/>
      <c r="AC2" s="347">
        <f>'免税使用者情報・保有機械情報入力'!AD2</f>
        <v>0</v>
      </c>
      <c r="AD2" s="347"/>
      <c r="AE2" s="41" t="str">
        <f>'免税使用者情報・保有機械情報入力'!AF2</f>
        <v>㍑</v>
      </c>
      <c r="AJ2" s="133"/>
      <c r="AK2" s="163"/>
      <c r="AL2" s="163"/>
      <c r="AS2" s="128"/>
      <c r="AT2" s="128"/>
    </row>
    <row r="3" spans="36:46" s="42" customFormat="1" ht="30" customHeight="1" thickBot="1">
      <c r="AJ3" s="133"/>
      <c r="AK3" s="163"/>
      <c r="AL3" s="163"/>
      <c r="AS3" s="128"/>
      <c r="AT3" s="128"/>
    </row>
    <row r="4" spans="1:46" s="42" customFormat="1" ht="20.25" customHeight="1" thickBot="1">
      <c r="A4" s="43"/>
      <c r="F4" s="237">
        <f>'免税使用者情報・保有機械情報入力'!C4</f>
        <v>1</v>
      </c>
      <c r="G4" s="238"/>
      <c r="H4" s="238"/>
      <c r="I4" s="239"/>
      <c r="J4" s="237">
        <f>'免税使用者情報・保有機械情報入力'!G4</f>
        <v>2</v>
      </c>
      <c r="K4" s="238"/>
      <c r="L4" s="238"/>
      <c r="M4" s="239"/>
      <c r="N4" s="237">
        <f>'免税使用者情報・保有機械情報入力'!K4</f>
        <v>3</v>
      </c>
      <c r="O4" s="238"/>
      <c r="P4" s="238"/>
      <c r="Q4" s="239"/>
      <c r="R4" s="284">
        <f>'免税使用者情報・保有機械情報入力'!O4</f>
        <v>4</v>
      </c>
      <c r="S4" s="238"/>
      <c r="T4" s="238"/>
      <c r="U4" s="285"/>
      <c r="V4" s="237">
        <f>'免税使用者情報・保有機械情報入力'!S4</f>
        <v>5</v>
      </c>
      <c r="W4" s="238"/>
      <c r="X4" s="238"/>
      <c r="Y4" s="239"/>
      <c r="Z4" s="237">
        <f>'免税使用者情報・保有機械情報入力'!W4</f>
        <v>6</v>
      </c>
      <c r="AA4" s="238"/>
      <c r="AB4" s="238"/>
      <c r="AC4" s="239"/>
      <c r="AD4" s="43"/>
      <c r="AE4" s="43"/>
      <c r="AF4" s="43"/>
      <c r="AG4" s="43"/>
      <c r="AH4" s="43"/>
      <c r="AI4" s="43"/>
      <c r="AJ4" s="134"/>
      <c r="AK4" s="164"/>
      <c r="AL4" s="164"/>
      <c r="AM4" s="43"/>
      <c r="AN4" s="43"/>
      <c r="AO4" s="43"/>
      <c r="AP4" s="43"/>
      <c r="AQ4" s="43"/>
      <c r="AR4" s="43"/>
      <c r="AS4" s="43"/>
      <c r="AT4" s="43"/>
    </row>
    <row r="5" spans="1:38" s="42" customFormat="1" ht="30" customHeight="1" thickBot="1">
      <c r="A5" s="44" t="s">
        <v>74</v>
      </c>
      <c r="B5" s="280">
        <v>1</v>
      </c>
      <c r="C5" s="281"/>
      <c r="D5" s="43"/>
      <c r="E5" s="272" t="s">
        <v>20</v>
      </c>
      <c r="F5" s="261">
        <f>'免税使用者情報・保有機械情報入力'!C5</f>
        <v>0</v>
      </c>
      <c r="G5" s="262"/>
      <c r="H5" s="262"/>
      <c r="I5" s="263"/>
      <c r="J5" s="274">
        <f>'免税使用者情報・保有機械情報入力'!G5</f>
        <v>0</v>
      </c>
      <c r="K5" s="275"/>
      <c r="L5" s="275"/>
      <c r="M5" s="276"/>
      <c r="N5" s="274">
        <f>'免税使用者情報・保有機械情報入力'!K5</f>
        <v>0</v>
      </c>
      <c r="O5" s="275"/>
      <c r="P5" s="275"/>
      <c r="Q5" s="276"/>
      <c r="R5" s="262">
        <f>'免税使用者情報・保有機械情報入力'!O5</f>
        <v>0</v>
      </c>
      <c r="S5" s="262"/>
      <c r="T5" s="262"/>
      <c r="U5" s="262"/>
      <c r="V5" s="261">
        <f>'免税使用者情報・保有機械情報入力'!S5</f>
        <v>0</v>
      </c>
      <c r="W5" s="262"/>
      <c r="X5" s="262"/>
      <c r="Y5" s="263"/>
      <c r="Z5" s="261">
        <f>'免税使用者情報・保有機械情報入力'!W5</f>
        <v>0</v>
      </c>
      <c r="AA5" s="262"/>
      <c r="AB5" s="262"/>
      <c r="AC5" s="263"/>
      <c r="AE5" s="130" t="s">
        <v>79</v>
      </c>
      <c r="AJ5" s="133"/>
      <c r="AK5" s="163"/>
      <c r="AL5" s="163"/>
    </row>
    <row r="6" spans="1:38" s="42" customFormat="1" ht="30" customHeight="1">
      <c r="A6" s="43"/>
      <c r="B6" s="43"/>
      <c r="C6" s="43"/>
      <c r="D6" s="43"/>
      <c r="E6" s="273"/>
      <c r="F6" s="258">
        <f>'免税使用者情報・保有機械情報入力'!C6</f>
        <v>0</v>
      </c>
      <c r="G6" s="259"/>
      <c r="H6" s="259"/>
      <c r="I6" s="260"/>
      <c r="J6" s="244">
        <f>'免税使用者情報・保有機械情報入力'!G6</f>
        <v>0</v>
      </c>
      <c r="K6" s="245"/>
      <c r="L6" s="245"/>
      <c r="M6" s="246"/>
      <c r="N6" s="244">
        <f>'免税使用者情報・保有機械情報入力'!K6</f>
        <v>0</v>
      </c>
      <c r="O6" s="245"/>
      <c r="P6" s="245"/>
      <c r="Q6" s="246"/>
      <c r="R6" s="259">
        <f>'免税使用者情報・保有機械情報入力'!O6</f>
        <v>0</v>
      </c>
      <c r="S6" s="259"/>
      <c r="T6" s="259"/>
      <c r="U6" s="259"/>
      <c r="V6" s="258">
        <f>'免税使用者情報・保有機械情報入力'!S6</f>
        <v>0</v>
      </c>
      <c r="W6" s="259"/>
      <c r="X6" s="259"/>
      <c r="Y6" s="260"/>
      <c r="Z6" s="258">
        <f>'免税使用者情報・保有機械情報入力'!W6</f>
        <v>0</v>
      </c>
      <c r="AA6" s="259"/>
      <c r="AB6" s="259"/>
      <c r="AC6" s="260"/>
      <c r="AJ6" s="133"/>
      <c r="AK6" s="163"/>
      <c r="AL6" s="163"/>
    </row>
    <row r="7" spans="1:38" s="42" customFormat="1" ht="30" customHeight="1" thickBot="1">
      <c r="A7" s="43"/>
      <c r="B7" s="43"/>
      <c r="E7" s="273"/>
      <c r="F7" s="258">
        <f>'免税使用者情報・保有機械情報入力'!C7</f>
        <v>0</v>
      </c>
      <c r="G7" s="259"/>
      <c r="H7" s="259"/>
      <c r="I7" s="260"/>
      <c r="J7" s="244">
        <f>'免税使用者情報・保有機械情報入力'!G7</f>
        <v>0</v>
      </c>
      <c r="K7" s="245"/>
      <c r="L7" s="245"/>
      <c r="M7" s="246"/>
      <c r="N7" s="244">
        <f>'免税使用者情報・保有機械情報入力'!K7</f>
        <v>0</v>
      </c>
      <c r="O7" s="245"/>
      <c r="P7" s="245"/>
      <c r="Q7" s="246"/>
      <c r="R7" s="259">
        <f>'免税使用者情報・保有機械情報入力'!O7</f>
        <v>0</v>
      </c>
      <c r="S7" s="259"/>
      <c r="T7" s="259"/>
      <c r="U7" s="259"/>
      <c r="V7" s="258">
        <f>'免税使用者情報・保有機械情報入力'!S7</f>
        <v>0</v>
      </c>
      <c r="W7" s="259"/>
      <c r="X7" s="259"/>
      <c r="Y7" s="260"/>
      <c r="Z7" s="258">
        <f>'免税使用者情報・保有機械情報入力'!W7</f>
        <v>0</v>
      </c>
      <c r="AA7" s="259"/>
      <c r="AB7" s="259"/>
      <c r="AC7" s="260"/>
      <c r="AJ7" s="133"/>
      <c r="AK7" s="163"/>
      <c r="AL7" s="163"/>
    </row>
    <row r="8" spans="1:38" s="42" customFormat="1" ht="18" customHeight="1">
      <c r="A8" s="296" t="s">
        <v>21</v>
      </c>
      <c r="B8" s="297"/>
      <c r="C8" s="297"/>
      <c r="D8" s="45"/>
      <c r="E8" s="114"/>
      <c r="F8" s="289">
        <f>'免税使用者情報・保有機械情報入力'!C6</f>
        <v>0</v>
      </c>
      <c r="G8" s="290"/>
      <c r="H8" s="290"/>
      <c r="I8" s="291"/>
      <c r="J8" s="289">
        <f>'免税使用者情報・保有機械情報入力'!G6</f>
        <v>0</v>
      </c>
      <c r="K8" s="290"/>
      <c r="L8" s="290"/>
      <c r="M8" s="291"/>
      <c r="N8" s="289">
        <f>'免税使用者情報・保有機械情報入力'!K6</f>
        <v>0</v>
      </c>
      <c r="O8" s="290"/>
      <c r="P8" s="290"/>
      <c r="Q8" s="291"/>
      <c r="R8" s="290">
        <f>'免税使用者情報・保有機械情報入力'!O6</f>
        <v>0</v>
      </c>
      <c r="S8" s="290"/>
      <c r="T8" s="290"/>
      <c r="U8" s="290"/>
      <c r="V8" s="289">
        <f>'免税使用者情報・保有機械情報入力'!S6</f>
        <v>0</v>
      </c>
      <c r="W8" s="290"/>
      <c r="X8" s="290"/>
      <c r="Y8" s="291"/>
      <c r="Z8" s="289">
        <f>'免税使用者情報・保有機械情報入力'!W6</f>
        <v>0</v>
      </c>
      <c r="AA8" s="290"/>
      <c r="AB8" s="290"/>
      <c r="AC8" s="291"/>
      <c r="AD8" s="46"/>
      <c r="AE8" s="46"/>
      <c r="AJ8" s="133"/>
      <c r="AK8" s="163"/>
      <c r="AL8" s="163"/>
    </row>
    <row r="9" spans="1:38" s="42" customFormat="1" ht="18" customHeight="1" thickBot="1">
      <c r="A9" s="47"/>
      <c r="B9" s="48" t="s">
        <v>0</v>
      </c>
      <c r="C9" s="49" t="s">
        <v>1</v>
      </c>
      <c r="D9" s="298" t="s">
        <v>6</v>
      </c>
      <c r="E9" s="299"/>
      <c r="F9" s="253">
        <f>'免税使用者情報・保有機械情報入力'!C5</f>
        <v>0</v>
      </c>
      <c r="G9" s="300"/>
      <c r="H9" s="300"/>
      <c r="I9" s="301"/>
      <c r="J9" s="253">
        <f>'免税使用者情報・保有機械情報入力'!G5</f>
        <v>0</v>
      </c>
      <c r="K9" s="279"/>
      <c r="L9" s="279"/>
      <c r="M9" s="288"/>
      <c r="N9" s="253">
        <f>'免税使用者情報・保有機械情報入力'!K5</f>
        <v>0</v>
      </c>
      <c r="O9" s="254"/>
      <c r="P9" s="254"/>
      <c r="Q9" s="255"/>
      <c r="R9" s="279">
        <f>'免税使用者情報・保有機械情報入力'!O5</f>
        <v>0</v>
      </c>
      <c r="S9" s="254"/>
      <c r="T9" s="254"/>
      <c r="U9" s="254"/>
      <c r="V9" s="253">
        <f>'免税使用者情報・保有機械情報入力'!S5</f>
        <v>0</v>
      </c>
      <c r="W9" s="254"/>
      <c r="X9" s="254"/>
      <c r="Y9" s="255"/>
      <c r="Z9" s="253">
        <f>'免税使用者情報・保有機械情報入力'!W5</f>
        <v>0</v>
      </c>
      <c r="AA9" s="254"/>
      <c r="AB9" s="254"/>
      <c r="AC9" s="255"/>
      <c r="AJ9" s="133"/>
      <c r="AK9" s="163"/>
      <c r="AL9" s="163"/>
    </row>
    <row r="10" spans="1:38" s="42" customFormat="1" ht="18" customHeight="1">
      <c r="A10" s="302" t="s">
        <v>78</v>
      </c>
      <c r="B10" s="294">
        <f>'‘４月'!F13</f>
        <v>0</v>
      </c>
      <c r="C10" s="294">
        <f>'‘４月'!G13</f>
        <v>0</v>
      </c>
      <c r="D10" s="298"/>
      <c r="E10" s="299"/>
      <c r="F10" s="247" t="s">
        <v>3</v>
      </c>
      <c r="G10" s="306" t="s">
        <v>4</v>
      </c>
      <c r="H10" s="304" t="s">
        <v>7</v>
      </c>
      <c r="I10" s="249" t="s">
        <v>8</v>
      </c>
      <c r="J10" s="247" t="s">
        <v>3</v>
      </c>
      <c r="K10" s="286" t="s">
        <v>4</v>
      </c>
      <c r="L10" s="256" t="s">
        <v>7</v>
      </c>
      <c r="M10" s="249" t="s">
        <v>8</v>
      </c>
      <c r="N10" s="247" t="s">
        <v>3</v>
      </c>
      <c r="O10" s="286" t="s">
        <v>4</v>
      </c>
      <c r="P10" s="256" t="s">
        <v>7</v>
      </c>
      <c r="Q10" s="249" t="s">
        <v>8</v>
      </c>
      <c r="R10" s="286" t="s">
        <v>3</v>
      </c>
      <c r="S10" s="286" t="s">
        <v>4</v>
      </c>
      <c r="T10" s="256" t="s">
        <v>7</v>
      </c>
      <c r="U10" s="292" t="s">
        <v>8</v>
      </c>
      <c r="V10" s="247" t="s">
        <v>3</v>
      </c>
      <c r="W10" s="286" t="s">
        <v>4</v>
      </c>
      <c r="X10" s="256" t="s">
        <v>7</v>
      </c>
      <c r="Y10" s="249" t="s">
        <v>8</v>
      </c>
      <c r="Z10" s="247" t="s">
        <v>3</v>
      </c>
      <c r="AA10" s="286" t="s">
        <v>4</v>
      </c>
      <c r="AB10" s="256" t="s">
        <v>7</v>
      </c>
      <c r="AC10" s="249" t="s">
        <v>8</v>
      </c>
      <c r="AJ10" s="133"/>
      <c r="AK10" s="164"/>
      <c r="AL10" s="163"/>
    </row>
    <row r="11" spans="1:38" s="42" customFormat="1" ht="18" customHeight="1" thickBot="1">
      <c r="A11" s="303"/>
      <c r="B11" s="295"/>
      <c r="C11" s="295"/>
      <c r="D11" s="50"/>
      <c r="E11" s="115"/>
      <c r="F11" s="248"/>
      <c r="G11" s="307"/>
      <c r="H11" s="305"/>
      <c r="I11" s="250"/>
      <c r="J11" s="248"/>
      <c r="K11" s="287"/>
      <c r="L11" s="257"/>
      <c r="M11" s="250"/>
      <c r="N11" s="248"/>
      <c r="O11" s="287"/>
      <c r="P11" s="257"/>
      <c r="Q11" s="250"/>
      <c r="R11" s="287"/>
      <c r="S11" s="287"/>
      <c r="T11" s="257"/>
      <c r="U11" s="293"/>
      <c r="V11" s="248"/>
      <c r="W11" s="287"/>
      <c r="X11" s="257"/>
      <c r="Y11" s="250"/>
      <c r="Z11" s="248"/>
      <c r="AA11" s="287"/>
      <c r="AB11" s="257"/>
      <c r="AC11" s="250"/>
      <c r="AJ11" s="133"/>
      <c r="AK11" s="164"/>
      <c r="AL11" s="163"/>
    </row>
    <row r="12" spans="1:46" ht="30" customHeight="1">
      <c r="A12" s="51"/>
      <c r="B12" s="52">
        <f>'‘４月'!B45</f>
        <v>0</v>
      </c>
      <c r="C12" s="52">
        <f>'‘４月'!C45</f>
        <v>0</v>
      </c>
      <c r="D12" s="317" t="s">
        <v>13</v>
      </c>
      <c r="E12" s="318"/>
      <c r="F12" s="53">
        <f>'‘４月'!$J$47</f>
        <v>0</v>
      </c>
      <c r="G12" s="39">
        <f>'‘４月'!$J$45</f>
        <v>0</v>
      </c>
      <c r="H12" s="39">
        <f>'‘４月'!$K$45</f>
        <v>0</v>
      </c>
      <c r="I12" s="54">
        <f>'‘４月'!$L$45</f>
        <v>0</v>
      </c>
      <c r="J12" s="53">
        <f>'‘４月'!$M$47</f>
        <v>0</v>
      </c>
      <c r="K12" s="39">
        <f>'‘４月'!$M$45</f>
        <v>0</v>
      </c>
      <c r="L12" s="39">
        <f>'‘４月'!$N$45</f>
        <v>0</v>
      </c>
      <c r="M12" s="54">
        <f>'‘４月'!$O$45</f>
        <v>0</v>
      </c>
      <c r="N12" s="53">
        <f>'‘４月'!$P$47</f>
        <v>0</v>
      </c>
      <c r="O12" s="39">
        <f>'‘４月'!$P$45</f>
        <v>0</v>
      </c>
      <c r="P12" s="39">
        <f>'‘４月'!$Q$45</f>
        <v>0</v>
      </c>
      <c r="Q12" s="54">
        <f>'‘４月'!$R$45</f>
        <v>0</v>
      </c>
      <c r="R12" s="118">
        <f>'‘４月'!$S$47</f>
        <v>0</v>
      </c>
      <c r="S12" s="39">
        <f>'‘４月'!$S$45</f>
        <v>0</v>
      </c>
      <c r="T12" s="39">
        <f>'‘４月'!$T$45</f>
        <v>0</v>
      </c>
      <c r="U12" s="123">
        <f>'‘４月'!$U$45</f>
        <v>0</v>
      </c>
      <c r="V12" s="53">
        <f>'‘４月'!$V$47</f>
        <v>0</v>
      </c>
      <c r="W12" s="39">
        <f>'‘４月'!$V$45</f>
        <v>0</v>
      </c>
      <c r="X12" s="39">
        <f>'‘４月'!$W$45</f>
        <v>0</v>
      </c>
      <c r="Y12" s="54">
        <f>'‘４月'!$X$45</f>
        <v>0</v>
      </c>
      <c r="Z12" s="53">
        <f>'‘４月'!$Y$47</f>
        <v>0</v>
      </c>
      <c r="AA12" s="39">
        <f>'‘４月'!$Y$45</f>
        <v>0</v>
      </c>
      <c r="AB12" s="39">
        <f>'‘４月'!$Z$45</f>
        <v>0</v>
      </c>
      <c r="AC12" s="54">
        <f>'‘４月'!$AA$45</f>
        <v>0</v>
      </c>
      <c r="AG12" s="138"/>
      <c r="AK12" s="165">
        <f>H12+L12+P12+T12+X12+AB12</f>
        <v>0</v>
      </c>
      <c r="AL12" s="165">
        <f>I12+M12+Q12+U12+Y12+AC12</f>
        <v>0</v>
      </c>
      <c r="AS12" s="55"/>
      <c r="AT12" s="55"/>
    </row>
    <row r="13" spans="1:46" ht="30" customHeight="1">
      <c r="A13" s="56"/>
      <c r="B13" s="57">
        <f>IF(B12="",0,B12)</f>
        <v>0</v>
      </c>
      <c r="C13" s="57">
        <f>IF(C12="",0,C12)</f>
        <v>0</v>
      </c>
      <c r="D13" s="310" t="s">
        <v>9</v>
      </c>
      <c r="E13" s="311"/>
      <c r="F13" s="58">
        <f aca="true" t="shared" si="0" ref="F13:M13">IF(F12="",0,F12)</f>
        <v>0</v>
      </c>
      <c r="G13" s="59">
        <f t="shared" si="0"/>
        <v>0</v>
      </c>
      <c r="H13" s="59">
        <f t="shared" si="0"/>
        <v>0</v>
      </c>
      <c r="I13" s="60">
        <f t="shared" si="0"/>
        <v>0</v>
      </c>
      <c r="J13" s="58">
        <f t="shared" si="0"/>
        <v>0</v>
      </c>
      <c r="K13" s="59">
        <f t="shared" si="0"/>
        <v>0</v>
      </c>
      <c r="L13" s="59">
        <f t="shared" si="0"/>
        <v>0</v>
      </c>
      <c r="M13" s="60">
        <f t="shared" si="0"/>
        <v>0</v>
      </c>
      <c r="N13" s="61">
        <f aca="true" t="shared" si="1" ref="N13:AC13">IF(N12="",0,N12)</f>
        <v>0</v>
      </c>
      <c r="O13" s="62">
        <f t="shared" si="1"/>
        <v>0</v>
      </c>
      <c r="P13" s="63">
        <f t="shared" si="1"/>
        <v>0</v>
      </c>
      <c r="Q13" s="64">
        <f t="shared" si="1"/>
        <v>0</v>
      </c>
      <c r="R13" s="121">
        <f t="shared" si="1"/>
        <v>0</v>
      </c>
      <c r="S13" s="62">
        <f t="shared" si="1"/>
        <v>0</v>
      </c>
      <c r="T13" s="63">
        <f t="shared" si="1"/>
        <v>0</v>
      </c>
      <c r="U13" s="63">
        <f t="shared" si="1"/>
        <v>0</v>
      </c>
      <c r="V13" s="61">
        <f t="shared" si="1"/>
        <v>0</v>
      </c>
      <c r="W13" s="62">
        <f t="shared" si="1"/>
        <v>0</v>
      </c>
      <c r="X13" s="63">
        <f t="shared" si="1"/>
        <v>0</v>
      </c>
      <c r="Y13" s="64">
        <f t="shared" si="1"/>
        <v>0</v>
      </c>
      <c r="Z13" s="61">
        <f t="shared" si="1"/>
        <v>0</v>
      </c>
      <c r="AA13" s="62">
        <f t="shared" si="1"/>
        <v>0</v>
      </c>
      <c r="AB13" s="63">
        <f t="shared" si="1"/>
        <v>0</v>
      </c>
      <c r="AC13" s="64">
        <f t="shared" si="1"/>
        <v>0</v>
      </c>
      <c r="AK13" s="165">
        <f aca="true" t="shared" si="2" ref="AK13:AK26">H13+L13+P13+T13+X13+AB13</f>
        <v>0</v>
      </c>
      <c r="AL13" s="165">
        <f aca="true" t="shared" si="3" ref="AL13:AL27">I13+M13+Q13+U13+Y13+AC13</f>
        <v>0</v>
      </c>
      <c r="AS13" s="55"/>
      <c r="AT13" s="55"/>
    </row>
    <row r="14" spans="1:46" ht="30" customHeight="1">
      <c r="A14" s="65"/>
      <c r="B14" s="66">
        <f>'‘５月'!B45</f>
        <v>0</v>
      </c>
      <c r="C14" s="67">
        <f>'‘５月'!C45</f>
        <v>0</v>
      </c>
      <c r="D14" s="308" t="s">
        <v>14</v>
      </c>
      <c r="E14" s="309"/>
      <c r="F14" s="68">
        <f>'‘５月'!$J$47</f>
        <v>0</v>
      </c>
      <c r="G14" s="69">
        <f>'‘５月'!$J$45</f>
        <v>0</v>
      </c>
      <c r="H14" s="69">
        <f>'‘５月'!$K$45</f>
        <v>0</v>
      </c>
      <c r="I14" s="70">
        <f>'‘５月'!$L$45</f>
        <v>0</v>
      </c>
      <c r="J14" s="68">
        <f>'‘５月'!$M$47</f>
        <v>0</v>
      </c>
      <c r="K14" s="69">
        <f>'‘５月'!$M$45</f>
        <v>0</v>
      </c>
      <c r="L14" s="69">
        <f>'‘５月'!$N$45</f>
        <v>0</v>
      </c>
      <c r="M14" s="70">
        <f>'‘５月'!$O$45</f>
        <v>0</v>
      </c>
      <c r="N14" s="68">
        <f>'‘５月'!$P$47</f>
        <v>0</v>
      </c>
      <c r="O14" s="69">
        <f>'‘５月'!$P$45</f>
        <v>0</v>
      </c>
      <c r="P14" s="69">
        <f>'‘５月'!$Q$45</f>
        <v>0</v>
      </c>
      <c r="Q14" s="70">
        <f>'‘５月'!$R$45</f>
        <v>0</v>
      </c>
      <c r="R14" s="119">
        <f>'‘５月'!$S$47</f>
        <v>0</v>
      </c>
      <c r="S14" s="69">
        <f>'‘５月'!$S$45</f>
        <v>0</v>
      </c>
      <c r="T14" s="69">
        <f>'‘５月'!$T$45</f>
        <v>0</v>
      </c>
      <c r="U14" s="124">
        <f>'‘５月'!$U$45</f>
        <v>0</v>
      </c>
      <c r="V14" s="68">
        <f>'‘５月'!$V$47</f>
        <v>0</v>
      </c>
      <c r="W14" s="69">
        <f>'‘５月'!$V$45</f>
        <v>0</v>
      </c>
      <c r="X14" s="69">
        <f>'‘５月'!$W$45</f>
        <v>0</v>
      </c>
      <c r="Y14" s="70">
        <f>'‘５月'!$X$45</f>
        <v>0</v>
      </c>
      <c r="Z14" s="68">
        <f>'‘５月'!$Y$47</f>
        <v>0</v>
      </c>
      <c r="AA14" s="69">
        <f>'‘５月'!$Y$45</f>
        <v>0</v>
      </c>
      <c r="AB14" s="69">
        <f>'‘５月'!$Z$45</f>
        <v>0</v>
      </c>
      <c r="AC14" s="70">
        <f>'‘５月'!$AA$45</f>
        <v>0</v>
      </c>
      <c r="AK14" s="165">
        <f t="shared" si="2"/>
        <v>0</v>
      </c>
      <c r="AL14" s="165">
        <f t="shared" si="3"/>
        <v>0</v>
      </c>
      <c r="AS14" s="55"/>
      <c r="AT14" s="55"/>
    </row>
    <row r="15" spans="1:46" ht="30" customHeight="1">
      <c r="A15" s="65"/>
      <c r="B15" s="71">
        <f>B13+B14</f>
        <v>0</v>
      </c>
      <c r="C15" s="72">
        <f>C13+C14</f>
        <v>0</v>
      </c>
      <c r="D15" s="310" t="s">
        <v>9</v>
      </c>
      <c r="E15" s="312"/>
      <c r="F15" s="58">
        <f aca="true" t="shared" si="4" ref="F15:M15">F13+F14</f>
        <v>0</v>
      </c>
      <c r="G15" s="59">
        <f t="shared" si="4"/>
        <v>0</v>
      </c>
      <c r="H15" s="59">
        <f t="shared" si="4"/>
        <v>0</v>
      </c>
      <c r="I15" s="60">
        <f t="shared" si="4"/>
        <v>0</v>
      </c>
      <c r="J15" s="58">
        <f t="shared" si="4"/>
        <v>0</v>
      </c>
      <c r="K15" s="59">
        <f t="shared" si="4"/>
        <v>0</v>
      </c>
      <c r="L15" s="59">
        <f t="shared" si="4"/>
        <v>0</v>
      </c>
      <c r="M15" s="60">
        <f t="shared" si="4"/>
        <v>0</v>
      </c>
      <c r="N15" s="61">
        <f aca="true" t="shared" si="5" ref="N15:AC15">N13+N14</f>
        <v>0</v>
      </c>
      <c r="O15" s="62">
        <f t="shared" si="5"/>
        <v>0</v>
      </c>
      <c r="P15" s="62">
        <f t="shared" si="5"/>
        <v>0</v>
      </c>
      <c r="Q15" s="64">
        <f t="shared" si="5"/>
        <v>0</v>
      </c>
      <c r="R15" s="121">
        <f t="shared" si="5"/>
        <v>0</v>
      </c>
      <c r="S15" s="62">
        <f t="shared" si="5"/>
        <v>0</v>
      </c>
      <c r="T15" s="62">
        <f t="shared" si="5"/>
        <v>0</v>
      </c>
      <c r="U15" s="63">
        <f t="shared" si="5"/>
        <v>0</v>
      </c>
      <c r="V15" s="61">
        <f t="shared" si="5"/>
        <v>0</v>
      </c>
      <c r="W15" s="62">
        <f t="shared" si="5"/>
        <v>0</v>
      </c>
      <c r="X15" s="62">
        <f t="shared" si="5"/>
        <v>0</v>
      </c>
      <c r="Y15" s="64">
        <f t="shared" si="5"/>
        <v>0</v>
      </c>
      <c r="Z15" s="61">
        <f t="shared" si="5"/>
        <v>0</v>
      </c>
      <c r="AA15" s="62">
        <f t="shared" si="5"/>
        <v>0</v>
      </c>
      <c r="AB15" s="62">
        <f t="shared" si="5"/>
        <v>0</v>
      </c>
      <c r="AC15" s="64">
        <f t="shared" si="5"/>
        <v>0</v>
      </c>
      <c r="AK15" s="165">
        <f t="shared" si="2"/>
        <v>0</v>
      </c>
      <c r="AL15" s="165">
        <f t="shared" si="3"/>
        <v>0</v>
      </c>
      <c r="AS15" s="55"/>
      <c r="AT15" s="55"/>
    </row>
    <row r="16" spans="1:46" ht="30" customHeight="1">
      <c r="A16" s="65"/>
      <c r="B16" s="66">
        <f>'‘６月'!B45</f>
        <v>0</v>
      </c>
      <c r="C16" s="67">
        <f>'‘６月'!C45</f>
        <v>0</v>
      </c>
      <c r="D16" s="308" t="s">
        <v>15</v>
      </c>
      <c r="E16" s="309"/>
      <c r="F16" s="68">
        <f>'‘６月'!$J$47</f>
        <v>0</v>
      </c>
      <c r="G16" s="69">
        <f>'‘６月'!$J$45</f>
        <v>0</v>
      </c>
      <c r="H16" s="69">
        <f>'‘６月'!$K$45</f>
        <v>0</v>
      </c>
      <c r="I16" s="70">
        <f>'‘６月'!$L$45</f>
        <v>0</v>
      </c>
      <c r="J16" s="68">
        <f>'‘６月'!$M$47</f>
        <v>0</v>
      </c>
      <c r="K16" s="69">
        <f>'‘６月'!$M$45</f>
        <v>0</v>
      </c>
      <c r="L16" s="69">
        <f>'‘６月'!$N$45</f>
        <v>0</v>
      </c>
      <c r="M16" s="70">
        <f>'‘６月'!$O$45</f>
        <v>0</v>
      </c>
      <c r="N16" s="68">
        <f>'‘６月'!$P$47</f>
        <v>0</v>
      </c>
      <c r="O16" s="69">
        <f>'‘６月'!$P$45</f>
        <v>0</v>
      </c>
      <c r="P16" s="69">
        <f>'‘６月'!$Q$45</f>
        <v>0</v>
      </c>
      <c r="Q16" s="70">
        <f>'‘６月'!$R$45</f>
        <v>0</v>
      </c>
      <c r="R16" s="119">
        <f>'‘６月'!$S$47</f>
        <v>0</v>
      </c>
      <c r="S16" s="69">
        <f>'‘６月'!$S$45</f>
        <v>0</v>
      </c>
      <c r="T16" s="69">
        <f>'‘６月'!$T$45</f>
        <v>0</v>
      </c>
      <c r="U16" s="124">
        <f>'‘６月'!$U$45</f>
        <v>0</v>
      </c>
      <c r="V16" s="68">
        <f>'‘６月'!$V$47</f>
        <v>0</v>
      </c>
      <c r="W16" s="69">
        <f>'‘６月'!$V$45</f>
        <v>0</v>
      </c>
      <c r="X16" s="69">
        <f>'‘６月'!$W$45</f>
        <v>0</v>
      </c>
      <c r="Y16" s="70">
        <f>'‘６月'!$X$45</f>
        <v>0</v>
      </c>
      <c r="Z16" s="68">
        <f>'‘６月'!$Y$47</f>
        <v>0</v>
      </c>
      <c r="AA16" s="69">
        <f>'‘６月'!$Y$45</f>
        <v>0</v>
      </c>
      <c r="AB16" s="69">
        <f>'‘６月'!$Z$45</f>
        <v>0</v>
      </c>
      <c r="AC16" s="70">
        <f>'‘６月'!$AA$45</f>
        <v>0</v>
      </c>
      <c r="AK16" s="165">
        <f t="shared" si="2"/>
        <v>0</v>
      </c>
      <c r="AL16" s="165">
        <f t="shared" si="3"/>
        <v>0</v>
      </c>
      <c r="AS16" s="55"/>
      <c r="AT16" s="55"/>
    </row>
    <row r="17" spans="1:46" ht="30" customHeight="1">
      <c r="A17" s="65"/>
      <c r="B17" s="71">
        <f>B15+B16</f>
        <v>0</v>
      </c>
      <c r="C17" s="72">
        <f>C15+C16</f>
        <v>0</v>
      </c>
      <c r="D17" s="310" t="s">
        <v>9</v>
      </c>
      <c r="E17" s="312"/>
      <c r="F17" s="58">
        <f aca="true" t="shared" si="6" ref="F17:M17">F15+F16</f>
        <v>0</v>
      </c>
      <c r="G17" s="59">
        <f t="shared" si="6"/>
        <v>0</v>
      </c>
      <c r="H17" s="59">
        <f t="shared" si="6"/>
        <v>0</v>
      </c>
      <c r="I17" s="60">
        <f t="shared" si="6"/>
        <v>0</v>
      </c>
      <c r="J17" s="58">
        <f t="shared" si="6"/>
        <v>0</v>
      </c>
      <c r="K17" s="59">
        <f t="shared" si="6"/>
        <v>0</v>
      </c>
      <c r="L17" s="59">
        <f t="shared" si="6"/>
        <v>0</v>
      </c>
      <c r="M17" s="60">
        <f t="shared" si="6"/>
        <v>0</v>
      </c>
      <c r="N17" s="61">
        <f aca="true" t="shared" si="7" ref="N17:AC17">N15+N16</f>
        <v>0</v>
      </c>
      <c r="O17" s="62">
        <f t="shared" si="7"/>
        <v>0</v>
      </c>
      <c r="P17" s="62">
        <f t="shared" si="7"/>
        <v>0</v>
      </c>
      <c r="Q17" s="64">
        <f t="shared" si="7"/>
        <v>0</v>
      </c>
      <c r="R17" s="121">
        <f t="shared" si="7"/>
        <v>0</v>
      </c>
      <c r="S17" s="62">
        <f t="shared" si="7"/>
        <v>0</v>
      </c>
      <c r="T17" s="62">
        <f t="shared" si="7"/>
        <v>0</v>
      </c>
      <c r="U17" s="63">
        <f t="shared" si="7"/>
        <v>0</v>
      </c>
      <c r="V17" s="61">
        <f t="shared" si="7"/>
        <v>0</v>
      </c>
      <c r="W17" s="62">
        <f t="shared" si="7"/>
        <v>0</v>
      </c>
      <c r="X17" s="62">
        <f t="shared" si="7"/>
        <v>0</v>
      </c>
      <c r="Y17" s="64">
        <f t="shared" si="7"/>
        <v>0</v>
      </c>
      <c r="Z17" s="61">
        <f t="shared" si="7"/>
        <v>0</v>
      </c>
      <c r="AA17" s="62">
        <f t="shared" si="7"/>
        <v>0</v>
      </c>
      <c r="AB17" s="62">
        <f t="shared" si="7"/>
        <v>0</v>
      </c>
      <c r="AC17" s="64">
        <f t="shared" si="7"/>
        <v>0</v>
      </c>
      <c r="AK17" s="165">
        <f t="shared" si="2"/>
        <v>0</v>
      </c>
      <c r="AL17" s="165">
        <f t="shared" si="3"/>
        <v>0</v>
      </c>
      <c r="AS17" s="55"/>
      <c r="AT17" s="55"/>
    </row>
    <row r="18" spans="1:46" ht="30" customHeight="1">
      <c r="A18" s="65"/>
      <c r="B18" s="66">
        <f>'‘７月'!B45</f>
        <v>0</v>
      </c>
      <c r="C18" s="67">
        <f>'‘７月'!C45</f>
        <v>0</v>
      </c>
      <c r="D18" s="308" t="s">
        <v>16</v>
      </c>
      <c r="E18" s="309"/>
      <c r="F18" s="68">
        <f>'‘７月'!$J$47</f>
        <v>0</v>
      </c>
      <c r="G18" s="69">
        <f>'‘７月'!$J$45</f>
        <v>0</v>
      </c>
      <c r="H18" s="69">
        <f>'‘７月'!$K$45</f>
        <v>0</v>
      </c>
      <c r="I18" s="70">
        <f>'‘７月'!$L$45</f>
        <v>0</v>
      </c>
      <c r="J18" s="68">
        <f>'‘７月'!$M$47</f>
        <v>0</v>
      </c>
      <c r="K18" s="69">
        <f>'‘７月'!$M$45</f>
        <v>0</v>
      </c>
      <c r="L18" s="69">
        <f>'‘７月'!$N$45</f>
        <v>0</v>
      </c>
      <c r="M18" s="70">
        <f>'‘７月'!$O$45</f>
        <v>0</v>
      </c>
      <c r="N18" s="68">
        <f>'‘７月'!$P$47</f>
        <v>0</v>
      </c>
      <c r="O18" s="69">
        <f>'‘７月'!$P$45</f>
        <v>0</v>
      </c>
      <c r="P18" s="69">
        <f>'‘７月'!$Q$45</f>
        <v>0</v>
      </c>
      <c r="Q18" s="70">
        <f>'‘７月'!$R$45</f>
        <v>0</v>
      </c>
      <c r="R18" s="119">
        <f>'‘７月'!$S$47</f>
        <v>0</v>
      </c>
      <c r="S18" s="69">
        <f>'‘７月'!$S$45</f>
        <v>0</v>
      </c>
      <c r="T18" s="69">
        <f>'‘７月'!$T$45</f>
        <v>0</v>
      </c>
      <c r="U18" s="124">
        <f>'‘７月'!$U$45</f>
        <v>0</v>
      </c>
      <c r="V18" s="68">
        <f>'‘７月'!$V$47</f>
        <v>0</v>
      </c>
      <c r="W18" s="69">
        <f>'‘７月'!$V$45</f>
        <v>0</v>
      </c>
      <c r="X18" s="69">
        <f>'‘７月'!$W$45</f>
        <v>0</v>
      </c>
      <c r="Y18" s="70">
        <f>'‘７月'!$X$45</f>
        <v>0</v>
      </c>
      <c r="Z18" s="68">
        <f>'‘７月'!$Y$47</f>
        <v>0</v>
      </c>
      <c r="AA18" s="69">
        <f>'‘７月'!$Y$45</f>
        <v>0</v>
      </c>
      <c r="AB18" s="69">
        <f>'‘７月'!$Z$45</f>
        <v>0</v>
      </c>
      <c r="AC18" s="70">
        <f>'‘７月'!$AA$45</f>
        <v>0</v>
      </c>
      <c r="AK18" s="165">
        <f t="shared" si="2"/>
        <v>0</v>
      </c>
      <c r="AL18" s="165">
        <f t="shared" si="3"/>
        <v>0</v>
      </c>
      <c r="AS18" s="55"/>
      <c r="AT18" s="55"/>
    </row>
    <row r="19" spans="1:46" ht="30" customHeight="1">
      <c r="A19" s="65"/>
      <c r="B19" s="71">
        <f>B17+B18</f>
        <v>0</v>
      </c>
      <c r="C19" s="72">
        <f>C17+C18</f>
        <v>0</v>
      </c>
      <c r="D19" s="310" t="s">
        <v>9</v>
      </c>
      <c r="E19" s="312"/>
      <c r="F19" s="58">
        <f aca="true" t="shared" si="8" ref="F19:M19">F17+F18</f>
        <v>0</v>
      </c>
      <c r="G19" s="59">
        <f t="shared" si="8"/>
        <v>0</v>
      </c>
      <c r="H19" s="59">
        <f t="shared" si="8"/>
        <v>0</v>
      </c>
      <c r="I19" s="60">
        <f t="shared" si="8"/>
        <v>0</v>
      </c>
      <c r="J19" s="58">
        <f t="shared" si="8"/>
        <v>0</v>
      </c>
      <c r="K19" s="59">
        <f t="shared" si="8"/>
        <v>0</v>
      </c>
      <c r="L19" s="59">
        <f t="shared" si="8"/>
        <v>0</v>
      </c>
      <c r="M19" s="60">
        <f t="shared" si="8"/>
        <v>0</v>
      </c>
      <c r="N19" s="61">
        <f aca="true" t="shared" si="9" ref="N19:AC19">N17+N18</f>
        <v>0</v>
      </c>
      <c r="O19" s="62">
        <f t="shared" si="9"/>
        <v>0</v>
      </c>
      <c r="P19" s="62">
        <f t="shared" si="9"/>
        <v>0</v>
      </c>
      <c r="Q19" s="64">
        <f t="shared" si="9"/>
        <v>0</v>
      </c>
      <c r="R19" s="121">
        <f t="shared" si="9"/>
        <v>0</v>
      </c>
      <c r="S19" s="62">
        <f t="shared" si="9"/>
        <v>0</v>
      </c>
      <c r="T19" s="62">
        <f t="shared" si="9"/>
        <v>0</v>
      </c>
      <c r="U19" s="63">
        <f t="shared" si="9"/>
        <v>0</v>
      </c>
      <c r="V19" s="61">
        <f t="shared" si="9"/>
        <v>0</v>
      </c>
      <c r="W19" s="62">
        <f t="shared" si="9"/>
        <v>0</v>
      </c>
      <c r="X19" s="62">
        <f t="shared" si="9"/>
        <v>0</v>
      </c>
      <c r="Y19" s="64">
        <f t="shared" si="9"/>
        <v>0</v>
      </c>
      <c r="Z19" s="61">
        <f t="shared" si="9"/>
        <v>0</v>
      </c>
      <c r="AA19" s="62">
        <f t="shared" si="9"/>
        <v>0</v>
      </c>
      <c r="AB19" s="62">
        <f t="shared" si="9"/>
        <v>0</v>
      </c>
      <c r="AC19" s="64">
        <f t="shared" si="9"/>
        <v>0</v>
      </c>
      <c r="AK19" s="165">
        <f t="shared" si="2"/>
        <v>0</v>
      </c>
      <c r="AL19" s="165">
        <f t="shared" si="3"/>
        <v>0</v>
      </c>
      <c r="AS19" s="55"/>
      <c r="AT19" s="55"/>
    </row>
    <row r="20" spans="1:46" ht="30" customHeight="1">
      <c r="A20" s="65"/>
      <c r="B20" s="66">
        <f>'‘８月'!B45</f>
        <v>0</v>
      </c>
      <c r="C20" s="67">
        <f>'‘８月'!C45</f>
        <v>0</v>
      </c>
      <c r="D20" s="308" t="s">
        <v>17</v>
      </c>
      <c r="E20" s="309"/>
      <c r="F20" s="68">
        <f>'‘８月'!$J$47</f>
        <v>0</v>
      </c>
      <c r="G20" s="69">
        <f>'‘８月'!$J$45</f>
        <v>0</v>
      </c>
      <c r="H20" s="69">
        <f>'‘８月'!$K$45</f>
        <v>0</v>
      </c>
      <c r="I20" s="70">
        <f>'‘８月'!$L$45</f>
        <v>0</v>
      </c>
      <c r="J20" s="68">
        <f>'‘８月'!$M$47</f>
        <v>0</v>
      </c>
      <c r="K20" s="69">
        <f>'‘８月'!$M$45</f>
        <v>0</v>
      </c>
      <c r="L20" s="69">
        <f>'‘８月'!$N$45</f>
        <v>0</v>
      </c>
      <c r="M20" s="70">
        <f>'‘８月'!$O$45</f>
        <v>0</v>
      </c>
      <c r="N20" s="68">
        <f>'‘８月'!$P$47</f>
        <v>0</v>
      </c>
      <c r="O20" s="69">
        <f>'‘８月'!$P$45</f>
        <v>0</v>
      </c>
      <c r="P20" s="69">
        <f>'‘８月'!$Q$45</f>
        <v>0</v>
      </c>
      <c r="Q20" s="70">
        <f>'‘８月'!$R$45</f>
        <v>0</v>
      </c>
      <c r="R20" s="119">
        <f>'‘８月'!$S$47</f>
        <v>0</v>
      </c>
      <c r="S20" s="69">
        <f>'‘８月'!$S$45</f>
        <v>0</v>
      </c>
      <c r="T20" s="69">
        <f>'‘８月'!$T$45</f>
        <v>0</v>
      </c>
      <c r="U20" s="124">
        <f>'‘８月'!$U$45</f>
        <v>0</v>
      </c>
      <c r="V20" s="68">
        <f>'‘８月'!$V$47</f>
        <v>0</v>
      </c>
      <c r="W20" s="69">
        <f>'‘８月'!$V$45</f>
        <v>0</v>
      </c>
      <c r="X20" s="69">
        <f>'‘８月'!$W$45</f>
        <v>0</v>
      </c>
      <c r="Y20" s="70">
        <f>'‘８月'!$X$45</f>
        <v>0</v>
      </c>
      <c r="Z20" s="68">
        <f>'‘８月'!$Y$47</f>
        <v>0</v>
      </c>
      <c r="AA20" s="69">
        <f>'‘８月'!$Y$45</f>
        <v>0</v>
      </c>
      <c r="AB20" s="69">
        <f>'‘８月'!$Z$45</f>
        <v>0</v>
      </c>
      <c r="AC20" s="70">
        <f>'‘８月'!$AA$45</f>
        <v>0</v>
      </c>
      <c r="AK20" s="165">
        <f t="shared" si="2"/>
        <v>0</v>
      </c>
      <c r="AL20" s="165">
        <f t="shared" si="3"/>
        <v>0</v>
      </c>
      <c r="AS20" s="55"/>
      <c r="AT20" s="55"/>
    </row>
    <row r="21" spans="1:46" ht="30" customHeight="1">
      <c r="A21" s="65"/>
      <c r="B21" s="71">
        <f>B19+B20</f>
        <v>0</v>
      </c>
      <c r="C21" s="72">
        <f>C19+C20</f>
        <v>0</v>
      </c>
      <c r="D21" s="310" t="s">
        <v>9</v>
      </c>
      <c r="E21" s="312"/>
      <c r="F21" s="58">
        <f aca="true" t="shared" si="10" ref="F21:M21">F19+F20</f>
        <v>0</v>
      </c>
      <c r="G21" s="59">
        <f t="shared" si="10"/>
        <v>0</v>
      </c>
      <c r="H21" s="59">
        <f t="shared" si="10"/>
        <v>0</v>
      </c>
      <c r="I21" s="60">
        <f t="shared" si="10"/>
        <v>0</v>
      </c>
      <c r="J21" s="58">
        <f t="shared" si="10"/>
        <v>0</v>
      </c>
      <c r="K21" s="59">
        <f t="shared" si="10"/>
        <v>0</v>
      </c>
      <c r="L21" s="59">
        <f t="shared" si="10"/>
        <v>0</v>
      </c>
      <c r="M21" s="60">
        <f t="shared" si="10"/>
        <v>0</v>
      </c>
      <c r="N21" s="61">
        <f aca="true" t="shared" si="11" ref="N21:AC21">N19+N20</f>
        <v>0</v>
      </c>
      <c r="O21" s="62">
        <f t="shared" si="11"/>
        <v>0</v>
      </c>
      <c r="P21" s="62">
        <f t="shared" si="11"/>
        <v>0</v>
      </c>
      <c r="Q21" s="64">
        <f t="shared" si="11"/>
        <v>0</v>
      </c>
      <c r="R21" s="121">
        <f t="shared" si="11"/>
        <v>0</v>
      </c>
      <c r="S21" s="62">
        <f t="shared" si="11"/>
        <v>0</v>
      </c>
      <c r="T21" s="62">
        <f t="shared" si="11"/>
        <v>0</v>
      </c>
      <c r="U21" s="63">
        <f t="shared" si="11"/>
        <v>0</v>
      </c>
      <c r="V21" s="61">
        <f t="shared" si="11"/>
        <v>0</v>
      </c>
      <c r="W21" s="62">
        <f t="shared" si="11"/>
        <v>0</v>
      </c>
      <c r="X21" s="62">
        <f t="shared" si="11"/>
        <v>0</v>
      </c>
      <c r="Y21" s="64">
        <f t="shared" si="11"/>
        <v>0</v>
      </c>
      <c r="Z21" s="61">
        <f t="shared" si="11"/>
        <v>0</v>
      </c>
      <c r="AA21" s="62">
        <f t="shared" si="11"/>
        <v>0</v>
      </c>
      <c r="AB21" s="62">
        <f t="shared" si="11"/>
        <v>0</v>
      </c>
      <c r="AC21" s="64">
        <f t="shared" si="11"/>
        <v>0</v>
      </c>
      <c r="AK21" s="165">
        <f t="shared" si="2"/>
        <v>0</v>
      </c>
      <c r="AL21" s="165">
        <f t="shared" si="3"/>
        <v>0</v>
      </c>
      <c r="AS21" s="55"/>
      <c r="AT21" s="55"/>
    </row>
    <row r="22" spans="1:46" ht="30" customHeight="1">
      <c r="A22" s="65"/>
      <c r="B22" s="66">
        <f>'‘９月'!B45</f>
        <v>0</v>
      </c>
      <c r="C22" s="67">
        <f>'‘９月'!C45</f>
        <v>0</v>
      </c>
      <c r="D22" s="308" t="s">
        <v>18</v>
      </c>
      <c r="E22" s="309"/>
      <c r="F22" s="68">
        <f>'‘９月'!$J$47</f>
        <v>0</v>
      </c>
      <c r="G22" s="69">
        <f>'‘９月'!$J$45</f>
        <v>0</v>
      </c>
      <c r="H22" s="69">
        <f>'‘９月'!$K$45</f>
        <v>0</v>
      </c>
      <c r="I22" s="70">
        <f>'‘９月'!$L$45</f>
        <v>0</v>
      </c>
      <c r="J22" s="68">
        <f>'‘９月'!$M$47</f>
        <v>0</v>
      </c>
      <c r="K22" s="69">
        <f>'‘９月'!$M$45</f>
        <v>0</v>
      </c>
      <c r="L22" s="69">
        <f>'‘９月'!$N$45</f>
        <v>0</v>
      </c>
      <c r="M22" s="70">
        <f>'‘９月'!$O$45</f>
        <v>0</v>
      </c>
      <c r="N22" s="68">
        <f>'‘９月'!$P$47</f>
        <v>0</v>
      </c>
      <c r="O22" s="69">
        <f>'‘９月'!$P$45</f>
        <v>0</v>
      </c>
      <c r="P22" s="69">
        <f>'‘９月'!$Q$45</f>
        <v>0</v>
      </c>
      <c r="Q22" s="70">
        <f>'‘９月'!$R$45</f>
        <v>0</v>
      </c>
      <c r="R22" s="119">
        <f>'‘９月'!$S$47</f>
        <v>0</v>
      </c>
      <c r="S22" s="69">
        <f>'‘９月'!$S$45</f>
        <v>0</v>
      </c>
      <c r="T22" s="69">
        <f>'‘９月'!$T$45</f>
        <v>0</v>
      </c>
      <c r="U22" s="124">
        <f>'‘９月'!$U$45</f>
        <v>0</v>
      </c>
      <c r="V22" s="68">
        <f>'‘９月'!$V$47</f>
        <v>0</v>
      </c>
      <c r="W22" s="69">
        <f>'‘９月'!$V$45</f>
        <v>0</v>
      </c>
      <c r="X22" s="69">
        <f>'‘９月'!$W$45</f>
        <v>0</v>
      </c>
      <c r="Y22" s="70">
        <f>'‘９月'!$X$45</f>
        <v>0</v>
      </c>
      <c r="Z22" s="68">
        <f>'‘９月'!$Y$47</f>
        <v>0</v>
      </c>
      <c r="AA22" s="69">
        <f>'‘９月'!$Y$45</f>
        <v>0</v>
      </c>
      <c r="AB22" s="69">
        <f>'‘９月'!$Z$45</f>
        <v>0</v>
      </c>
      <c r="AC22" s="70">
        <f>'‘９月'!$AA$45</f>
        <v>0</v>
      </c>
      <c r="AK22" s="165">
        <f t="shared" si="2"/>
        <v>0</v>
      </c>
      <c r="AL22" s="165">
        <f t="shared" si="3"/>
        <v>0</v>
      </c>
      <c r="AS22" s="55"/>
      <c r="AT22" s="55"/>
    </row>
    <row r="23" spans="1:46" ht="30" customHeight="1">
      <c r="A23" s="65"/>
      <c r="B23" s="71">
        <f>B21+B22</f>
        <v>0</v>
      </c>
      <c r="C23" s="72">
        <f>C21+C22</f>
        <v>0</v>
      </c>
      <c r="D23" s="310" t="s">
        <v>9</v>
      </c>
      <c r="E23" s="312"/>
      <c r="F23" s="58">
        <f aca="true" t="shared" si="12" ref="F23:M23">F21+F22</f>
        <v>0</v>
      </c>
      <c r="G23" s="59">
        <f t="shared" si="12"/>
        <v>0</v>
      </c>
      <c r="H23" s="59">
        <f t="shared" si="12"/>
        <v>0</v>
      </c>
      <c r="I23" s="60">
        <f t="shared" si="12"/>
        <v>0</v>
      </c>
      <c r="J23" s="58">
        <f t="shared" si="12"/>
        <v>0</v>
      </c>
      <c r="K23" s="59">
        <f t="shared" si="12"/>
        <v>0</v>
      </c>
      <c r="L23" s="59">
        <f t="shared" si="12"/>
        <v>0</v>
      </c>
      <c r="M23" s="60">
        <f t="shared" si="12"/>
        <v>0</v>
      </c>
      <c r="N23" s="61">
        <f aca="true" t="shared" si="13" ref="N23:AC23">N21+N22</f>
        <v>0</v>
      </c>
      <c r="O23" s="62">
        <f t="shared" si="13"/>
        <v>0</v>
      </c>
      <c r="P23" s="62">
        <f t="shared" si="13"/>
        <v>0</v>
      </c>
      <c r="Q23" s="64">
        <f t="shared" si="13"/>
        <v>0</v>
      </c>
      <c r="R23" s="121">
        <f t="shared" si="13"/>
        <v>0</v>
      </c>
      <c r="S23" s="62">
        <f t="shared" si="13"/>
        <v>0</v>
      </c>
      <c r="T23" s="62">
        <f t="shared" si="13"/>
        <v>0</v>
      </c>
      <c r="U23" s="63">
        <f t="shared" si="13"/>
        <v>0</v>
      </c>
      <c r="V23" s="61">
        <f t="shared" si="13"/>
        <v>0</v>
      </c>
      <c r="W23" s="62">
        <f t="shared" si="13"/>
        <v>0</v>
      </c>
      <c r="X23" s="62">
        <f t="shared" si="13"/>
        <v>0</v>
      </c>
      <c r="Y23" s="64">
        <f t="shared" si="13"/>
        <v>0</v>
      </c>
      <c r="Z23" s="61">
        <f t="shared" si="13"/>
        <v>0</v>
      </c>
      <c r="AA23" s="62">
        <f t="shared" si="13"/>
        <v>0</v>
      </c>
      <c r="AB23" s="62">
        <f t="shared" si="13"/>
        <v>0</v>
      </c>
      <c r="AC23" s="64">
        <f t="shared" si="13"/>
        <v>0</v>
      </c>
      <c r="AK23" s="165">
        <f t="shared" si="2"/>
        <v>0</v>
      </c>
      <c r="AL23" s="165">
        <f t="shared" si="3"/>
        <v>0</v>
      </c>
      <c r="AS23" s="55"/>
      <c r="AT23" s="55"/>
    </row>
    <row r="24" spans="1:46" ht="30" customHeight="1">
      <c r="A24" s="65"/>
      <c r="B24" s="66">
        <f>'‘１０月'!B45</f>
        <v>0</v>
      </c>
      <c r="C24" s="67">
        <f>'‘１０月'!C45</f>
        <v>0</v>
      </c>
      <c r="D24" s="308" t="s">
        <v>12</v>
      </c>
      <c r="E24" s="309"/>
      <c r="F24" s="68">
        <f>'‘１０月'!$J$47</f>
        <v>0</v>
      </c>
      <c r="G24" s="69">
        <f>'‘１０月'!$J$45</f>
        <v>0</v>
      </c>
      <c r="H24" s="69">
        <f>'‘１０月'!$K$45</f>
        <v>0</v>
      </c>
      <c r="I24" s="70">
        <f>'‘１０月'!$L$45</f>
        <v>0</v>
      </c>
      <c r="J24" s="68">
        <f>'‘１０月'!$M$47</f>
        <v>0</v>
      </c>
      <c r="K24" s="69">
        <f>'‘１０月'!$M$45</f>
        <v>0</v>
      </c>
      <c r="L24" s="69">
        <f>'‘１０月'!$N$45</f>
        <v>0</v>
      </c>
      <c r="M24" s="70">
        <f>'‘１０月'!$O$45</f>
        <v>0</v>
      </c>
      <c r="N24" s="68">
        <f>'‘１０月'!$P$47</f>
        <v>0</v>
      </c>
      <c r="O24" s="69">
        <f>'‘１０月'!$P$45</f>
        <v>0</v>
      </c>
      <c r="P24" s="69">
        <f>'‘１０月'!$Q$45</f>
        <v>0</v>
      </c>
      <c r="Q24" s="70">
        <f>'‘１０月'!$R$45</f>
        <v>0</v>
      </c>
      <c r="R24" s="119">
        <f>'‘１０月'!$S$47</f>
        <v>0</v>
      </c>
      <c r="S24" s="69">
        <f>'‘１０月'!$S$45</f>
        <v>0</v>
      </c>
      <c r="T24" s="69">
        <f>'‘１０月'!$T$45</f>
        <v>0</v>
      </c>
      <c r="U24" s="124">
        <f>'‘１０月'!$U$45</f>
        <v>0</v>
      </c>
      <c r="V24" s="68">
        <f>'‘１０月'!$V$47</f>
        <v>0</v>
      </c>
      <c r="W24" s="69">
        <f>'‘１０月'!$V$45</f>
        <v>0</v>
      </c>
      <c r="X24" s="69">
        <f>'‘１０月'!$W$45</f>
        <v>0</v>
      </c>
      <c r="Y24" s="70">
        <f>'‘１０月'!$X$45</f>
        <v>0</v>
      </c>
      <c r="Z24" s="68">
        <f>'‘１０月'!$Y$47</f>
        <v>0</v>
      </c>
      <c r="AA24" s="69">
        <f>'‘１０月'!$Y$45</f>
        <v>0</v>
      </c>
      <c r="AB24" s="69">
        <f>'‘１０月'!$Z$45</f>
        <v>0</v>
      </c>
      <c r="AC24" s="70">
        <f>'‘１０月'!$AA$45</f>
        <v>0</v>
      </c>
      <c r="AK24" s="165">
        <f t="shared" si="2"/>
        <v>0</v>
      </c>
      <c r="AL24" s="165">
        <f t="shared" si="3"/>
        <v>0</v>
      </c>
      <c r="AS24" s="55"/>
      <c r="AT24" s="55"/>
    </row>
    <row r="25" spans="1:46" ht="30" customHeight="1">
      <c r="A25" s="65"/>
      <c r="B25" s="71">
        <f>B23+B24</f>
        <v>0</v>
      </c>
      <c r="C25" s="72">
        <f>C23+C24</f>
        <v>0</v>
      </c>
      <c r="D25" s="310" t="s">
        <v>9</v>
      </c>
      <c r="E25" s="312"/>
      <c r="F25" s="58">
        <f aca="true" t="shared" si="14" ref="F25:M25">F23+F24</f>
        <v>0</v>
      </c>
      <c r="G25" s="59">
        <f t="shared" si="14"/>
        <v>0</v>
      </c>
      <c r="H25" s="59">
        <f t="shared" si="14"/>
        <v>0</v>
      </c>
      <c r="I25" s="60">
        <f t="shared" si="14"/>
        <v>0</v>
      </c>
      <c r="J25" s="58">
        <f t="shared" si="14"/>
        <v>0</v>
      </c>
      <c r="K25" s="59">
        <f t="shared" si="14"/>
        <v>0</v>
      </c>
      <c r="L25" s="59">
        <f t="shared" si="14"/>
        <v>0</v>
      </c>
      <c r="M25" s="60">
        <f t="shared" si="14"/>
        <v>0</v>
      </c>
      <c r="N25" s="61">
        <f aca="true" t="shared" si="15" ref="N25:AC25">N23+N24</f>
        <v>0</v>
      </c>
      <c r="O25" s="62">
        <f t="shared" si="15"/>
        <v>0</v>
      </c>
      <c r="P25" s="62">
        <f t="shared" si="15"/>
        <v>0</v>
      </c>
      <c r="Q25" s="64">
        <f t="shared" si="15"/>
        <v>0</v>
      </c>
      <c r="R25" s="121">
        <f t="shared" si="15"/>
        <v>0</v>
      </c>
      <c r="S25" s="62">
        <f t="shared" si="15"/>
        <v>0</v>
      </c>
      <c r="T25" s="62">
        <f t="shared" si="15"/>
        <v>0</v>
      </c>
      <c r="U25" s="63">
        <f t="shared" si="15"/>
        <v>0</v>
      </c>
      <c r="V25" s="61">
        <f t="shared" si="15"/>
        <v>0</v>
      </c>
      <c r="W25" s="62">
        <f t="shared" si="15"/>
        <v>0</v>
      </c>
      <c r="X25" s="62">
        <f t="shared" si="15"/>
        <v>0</v>
      </c>
      <c r="Y25" s="64">
        <f t="shared" si="15"/>
        <v>0</v>
      </c>
      <c r="Z25" s="61">
        <f t="shared" si="15"/>
        <v>0</v>
      </c>
      <c r="AA25" s="62">
        <f t="shared" si="15"/>
        <v>0</v>
      </c>
      <c r="AB25" s="62">
        <f t="shared" si="15"/>
        <v>0</v>
      </c>
      <c r="AC25" s="64">
        <f t="shared" si="15"/>
        <v>0</v>
      </c>
      <c r="AK25" s="165">
        <f t="shared" si="2"/>
        <v>0</v>
      </c>
      <c r="AL25" s="165">
        <f t="shared" si="3"/>
        <v>0</v>
      </c>
      <c r="AS25" s="55"/>
      <c r="AT25" s="55"/>
    </row>
    <row r="26" spans="1:46" ht="30" customHeight="1">
      <c r="A26" s="65"/>
      <c r="B26" s="66">
        <f>'‘１１月'!B45</f>
        <v>0</v>
      </c>
      <c r="C26" s="67">
        <f>'‘１１月'!C45</f>
        <v>0</v>
      </c>
      <c r="D26" s="308" t="s">
        <v>10</v>
      </c>
      <c r="E26" s="309"/>
      <c r="F26" s="73">
        <f>'‘１１月'!$J$47</f>
        <v>0</v>
      </c>
      <c r="G26" s="74">
        <f>'‘１１月'!$J$45</f>
        <v>0</v>
      </c>
      <c r="H26" s="74">
        <f>'‘１１月'!$K$45</f>
        <v>0</v>
      </c>
      <c r="I26" s="75">
        <f>'‘１１月'!$L$45</f>
        <v>0</v>
      </c>
      <c r="J26" s="73">
        <f>'‘１１月'!$M$47</f>
        <v>0</v>
      </c>
      <c r="K26" s="74">
        <f>'‘１１月'!$M$45</f>
        <v>0</v>
      </c>
      <c r="L26" s="74">
        <f>'‘１１月'!$N$45</f>
        <v>0</v>
      </c>
      <c r="M26" s="75">
        <f>'‘１１月'!$O$45</f>
        <v>0</v>
      </c>
      <c r="N26" s="73">
        <f>'‘１１月'!$P$47</f>
        <v>0</v>
      </c>
      <c r="O26" s="74">
        <f>'‘１１月'!$P$45</f>
        <v>0</v>
      </c>
      <c r="P26" s="74">
        <f>'‘１１月'!$Q$45</f>
        <v>0</v>
      </c>
      <c r="Q26" s="75">
        <f>'‘１１月'!$R$45</f>
        <v>0</v>
      </c>
      <c r="R26" s="120">
        <f>'‘１１月'!$S$47</f>
        <v>0</v>
      </c>
      <c r="S26" s="74">
        <f>'‘１１月'!$S$45</f>
        <v>0</v>
      </c>
      <c r="T26" s="74">
        <f>'‘１１月'!$T$45</f>
        <v>0</v>
      </c>
      <c r="U26" s="125">
        <f>'‘１１月'!$U$45</f>
        <v>0</v>
      </c>
      <c r="V26" s="73">
        <f>'‘１１月'!$V$47</f>
        <v>0</v>
      </c>
      <c r="W26" s="74">
        <f>'‘１１月'!$V$45</f>
        <v>0</v>
      </c>
      <c r="X26" s="74">
        <f>'‘１１月'!$W$45</f>
        <v>0</v>
      </c>
      <c r="Y26" s="75">
        <f>'‘１１月'!$X$45</f>
        <v>0</v>
      </c>
      <c r="Z26" s="73">
        <f>'‘１１月'!$Y$47</f>
        <v>0</v>
      </c>
      <c r="AA26" s="74">
        <f>'‘１１月'!$Y$45</f>
        <v>0</v>
      </c>
      <c r="AB26" s="74">
        <f>'‘１１月'!$Z$45</f>
        <v>0</v>
      </c>
      <c r="AC26" s="75">
        <f>'‘１１月'!$AA$45</f>
        <v>0</v>
      </c>
      <c r="AK26" s="165">
        <f t="shared" si="2"/>
        <v>0</v>
      </c>
      <c r="AL26" s="165">
        <f t="shared" si="3"/>
        <v>0</v>
      </c>
      <c r="AS26" s="55"/>
      <c r="AT26" s="55"/>
    </row>
    <row r="27" spans="1:46" ht="30" customHeight="1" thickBot="1">
      <c r="A27" s="65"/>
      <c r="B27" s="71">
        <f>B25+B26</f>
        <v>0</v>
      </c>
      <c r="C27" s="72">
        <f>C25+C26</f>
        <v>0</v>
      </c>
      <c r="D27" s="310" t="s">
        <v>9</v>
      </c>
      <c r="E27" s="312"/>
      <c r="F27" s="76">
        <f aca="true" t="shared" si="16" ref="F27:M27">F25+F26</f>
        <v>0</v>
      </c>
      <c r="G27" s="77">
        <f>G25+G26</f>
        <v>0</v>
      </c>
      <c r="H27" s="77">
        <f t="shared" si="16"/>
        <v>0</v>
      </c>
      <c r="I27" s="78">
        <f t="shared" si="16"/>
        <v>0</v>
      </c>
      <c r="J27" s="76">
        <f t="shared" si="16"/>
        <v>0</v>
      </c>
      <c r="K27" s="77">
        <f t="shared" si="16"/>
        <v>0</v>
      </c>
      <c r="L27" s="77">
        <f t="shared" si="16"/>
        <v>0</v>
      </c>
      <c r="M27" s="78">
        <f t="shared" si="16"/>
        <v>0</v>
      </c>
      <c r="N27" s="79">
        <f aca="true" t="shared" si="17" ref="N27:AC27">N25+N26</f>
        <v>0</v>
      </c>
      <c r="O27" s="80">
        <f t="shared" si="17"/>
        <v>0</v>
      </c>
      <c r="P27" s="80">
        <f t="shared" si="17"/>
        <v>0</v>
      </c>
      <c r="Q27" s="81">
        <f t="shared" si="17"/>
        <v>0</v>
      </c>
      <c r="R27" s="122">
        <f t="shared" si="17"/>
        <v>0</v>
      </c>
      <c r="S27" s="80">
        <f t="shared" si="17"/>
        <v>0</v>
      </c>
      <c r="T27" s="80">
        <f t="shared" si="17"/>
        <v>0</v>
      </c>
      <c r="U27" s="126">
        <f t="shared" si="17"/>
        <v>0</v>
      </c>
      <c r="V27" s="79">
        <f t="shared" si="17"/>
        <v>0</v>
      </c>
      <c r="W27" s="80">
        <f t="shared" si="17"/>
        <v>0</v>
      </c>
      <c r="X27" s="80">
        <f t="shared" si="17"/>
        <v>0</v>
      </c>
      <c r="Y27" s="81">
        <f t="shared" si="17"/>
        <v>0</v>
      </c>
      <c r="Z27" s="79">
        <f t="shared" si="17"/>
        <v>0</v>
      </c>
      <c r="AA27" s="80">
        <f t="shared" si="17"/>
        <v>0</v>
      </c>
      <c r="AB27" s="80">
        <f t="shared" si="17"/>
        <v>0</v>
      </c>
      <c r="AC27" s="81">
        <f t="shared" si="17"/>
        <v>0</v>
      </c>
      <c r="AK27" s="165">
        <f>H27+L27+P27+T27+X27+AB27</f>
        <v>0</v>
      </c>
      <c r="AL27" s="165">
        <f t="shared" si="3"/>
        <v>0</v>
      </c>
      <c r="AS27" s="55"/>
      <c r="AT27" s="55"/>
    </row>
    <row r="28" spans="1:46" ht="18" customHeight="1">
      <c r="A28" s="345" t="s">
        <v>2</v>
      </c>
      <c r="B28" s="341">
        <f>B10+B12+B14+B16+B18+B20+B22+B24+B26</f>
        <v>0</v>
      </c>
      <c r="C28" s="343">
        <f>C10+C12+C14+C16+C18+C20+C22+C24+C26</f>
        <v>0</v>
      </c>
      <c r="D28" s="82"/>
      <c r="E28" s="116"/>
      <c r="F28" s="313" t="s">
        <v>11</v>
      </c>
      <c r="G28" s="314"/>
      <c r="H28" s="240">
        <f>IF(H27=0,0,ROUNDDOWN(H27/G27,1))</f>
        <v>0</v>
      </c>
      <c r="I28" s="241"/>
      <c r="J28" s="313" t="s">
        <v>11</v>
      </c>
      <c r="K28" s="314"/>
      <c r="L28" s="240">
        <f>IF(L27=0,0,ROUNDDOWN(L27/K27,1))</f>
        <v>0</v>
      </c>
      <c r="M28" s="241"/>
      <c r="N28" s="313" t="s">
        <v>11</v>
      </c>
      <c r="O28" s="314"/>
      <c r="P28" s="240">
        <f>IF(P27=0,0,ROUNDDOWN(P27/O27,1))</f>
        <v>0</v>
      </c>
      <c r="Q28" s="241"/>
      <c r="R28" s="319" t="s">
        <v>11</v>
      </c>
      <c r="S28" s="314"/>
      <c r="T28" s="240">
        <f>IF(T27=0,0,ROUNDDOWN(T27/S27,1))</f>
        <v>0</v>
      </c>
      <c r="U28" s="241"/>
      <c r="V28" s="313" t="s">
        <v>11</v>
      </c>
      <c r="W28" s="314"/>
      <c r="X28" s="240">
        <f>IF(X27=0,0,ROUNDDOWN(X27/W27,1))</f>
        <v>0</v>
      </c>
      <c r="Y28" s="241"/>
      <c r="Z28" s="313" t="s">
        <v>11</v>
      </c>
      <c r="AA28" s="314"/>
      <c r="AB28" s="240">
        <f>IF(AB27=0,0,ROUNDDOWN(AB27/AA27,1))</f>
        <v>0</v>
      </c>
      <c r="AC28" s="241"/>
      <c r="AS28" s="55"/>
      <c r="AT28" s="55"/>
    </row>
    <row r="29" spans="1:46" ht="18" customHeight="1" thickBot="1">
      <c r="A29" s="346"/>
      <c r="B29" s="342"/>
      <c r="C29" s="344"/>
      <c r="D29" s="84"/>
      <c r="E29" s="117"/>
      <c r="F29" s="315"/>
      <c r="G29" s="316"/>
      <c r="H29" s="242"/>
      <c r="I29" s="243"/>
      <c r="J29" s="315"/>
      <c r="K29" s="316"/>
      <c r="L29" s="242"/>
      <c r="M29" s="243"/>
      <c r="N29" s="315"/>
      <c r="O29" s="316"/>
      <c r="P29" s="242"/>
      <c r="Q29" s="243"/>
      <c r="R29" s="320"/>
      <c r="S29" s="316"/>
      <c r="T29" s="242"/>
      <c r="U29" s="243"/>
      <c r="V29" s="315"/>
      <c r="W29" s="316"/>
      <c r="X29" s="242"/>
      <c r="Y29" s="243"/>
      <c r="Z29" s="315"/>
      <c r="AA29" s="316"/>
      <c r="AB29" s="242"/>
      <c r="AC29" s="243"/>
      <c r="AS29" s="55"/>
      <c r="AT29" s="55"/>
    </row>
    <row r="31" ht="6.75" customHeight="1" thickBot="1"/>
    <row r="32" spans="1:46" s="42" customFormat="1" ht="30" customHeight="1" thickBot="1">
      <c r="A32" s="234" t="str">
        <f>A2</f>
        <v>整理番号</v>
      </c>
      <c r="B32" s="235"/>
      <c r="C32" s="236">
        <f>C2</f>
        <v>0</v>
      </c>
      <c r="D32" s="236"/>
      <c r="E32" s="236"/>
      <c r="F32" s="235" t="str">
        <f>F2</f>
        <v>住所</v>
      </c>
      <c r="G32" s="235"/>
      <c r="H32" s="235">
        <f>H2</f>
        <v>0</v>
      </c>
      <c r="I32" s="235"/>
      <c r="J32" s="235"/>
      <c r="K32" s="235"/>
      <c r="L32" s="235"/>
      <c r="M32" s="235"/>
      <c r="N32" s="235" t="str">
        <f>N2</f>
        <v>名前</v>
      </c>
      <c r="O32" s="235"/>
      <c r="P32" s="282">
        <f>P2</f>
        <v>0</v>
      </c>
      <c r="Q32" s="282"/>
      <c r="R32" s="282"/>
      <c r="S32" s="282"/>
      <c r="T32" s="282"/>
      <c r="U32" s="283"/>
      <c r="V32" s="40">
        <f>V2</f>
        <v>0</v>
      </c>
      <c r="W32" s="251" t="str">
        <f>W2</f>
        <v>2020年度交付数量</v>
      </c>
      <c r="X32" s="252"/>
      <c r="Y32" s="252"/>
      <c r="Z32" s="252"/>
      <c r="AA32" s="252"/>
      <c r="AB32" s="252"/>
      <c r="AC32" s="347">
        <f>'免税使用者情報・保有機械情報入力'!AD2</f>
        <v>0</v>
      </c>
      <c r="AD32" s="347"/>
      <c r="AE32" s="41" t="str">
        <f>'免税使用者情報・保有機械情報入力'!AF2</f>
        <v>㍑</v>
      </c>
      <c r="AJ32" s="133"/>
      <c r="AK32" s="163"/>
      <c r="AL32" s="163"/>
      <c r="AS32" s="128"/>
      <c r="AT32" s="128"/>
    </row>
    <row r="33" spans="36:46" s="42" customFormat="1" ht="30" customHeight="1" thickBot="1">
      <c r="AJ33" s="133"/>
      <c r="AK33" s="163"/>
      <c r="AL33" s="166"/>
      <c r="AM33" s="86"/>
      <c r="AN33" s="43"/>
      <c r="AO33" s="86"/>
      <c r="AP33" s="86"/>
      <c r="AQ33" s="86"/>
      <c r="AR33" s="86"/>
      <c r="AS33" s="128"/>
      <c r="AT33" s="128"/>
    </row>
    <row r="34" spans="1:38" s="42" customFormat="1" ht="18" customHeight="1" thickBot="1">
      <c r="A34" s="43">
        <f>A4</f>
        <v>0</v>
      </c>
      <c r="B34" s="42">
        <f>B4</f>
        <v>0</v>
      </c>
      <c r="C34" s="42">
        <f>C4</f>
        <v>0</v>
      </c>
      <c r="D34" s="42">
        <f>D4</f>
        <v>0</v>
      </c>
      <c r="E34" s="42">
        <f>E4</f>
        <v>0</v>
      </c>
      <c r="F34" s="237">
        <f>'免税使用者情報・保有機械情報入力'!C8</f>
        <v>7</v>
      </c>
      <c r="G34" s="238"/>
      <c r="H34" s="238"/>
      <c r="I34" s="239"/>
      <c r="J34" s="237">
        <f>'免税使用者情報・保有機械情報入力'!G8</f>
        <v>8</v>
      </c>
      <c r="K34" s="238"/>
      <c r="L34" s="238"/>
      <c r="M34" s="239"/>
      <c r="N34" s="237">
        <f>'免税使用者情報・保有機械情報入力'!K8</f>
        <v>9</v>
      </c>
      <c r="O34" s="238"/>
      <c r="P34" s="238"/>
      <c r="Q34" s="239"/>
      <c r="R34" s="237">
        <f>'免税使用者情報・保有機械情報入力'!O8</f>
        <v>10</v>
      </c>
      <c r="S34" s="238"/>
      <c r="T34" s="238"/>
      <c r="U34" s="239"/>
      <c r="V34" s="237">
        <f>'免税使用者情報・保有機械情報入力'!S8</f>
        <v>11</v>
      </c>
      <c r="W34" s="238"/>
      <c r="X34" s="238"/>
      <c r="Y34" s="239"/>
      <c r="Z34" s="237">
        <f>'免税使用者情報・保有機械情報入力'!W8</f>
        <v>12</v>
      </c>
      <c r="AA34" s="238"/>
      <c r="AB34" s="238"/>
      <c r="AC34" s="239"/>
      <c r="AD34" s="86"/>
      <c r="AE34" s="86"/>
      <c r="AF34" s="43"/>
      <c r="AG34" s="86"/>
      <c r="AH34" s="86"/>
      <c r="AI34" s="86"/>
      <c r="AJ34" s="135"/>
      <c r="AK34" s="163"/>
      <c r="AL34" s="163"/>
    </row>
    <row r="35" spans="1:38" s="42" customFormat="1" ht="30" customHeight="1" thickBot="1">
      <c r="A35" s="44" t="str">
        <f>A5</f>
        <v>NO</v>
      </c>
      <c r="B35" s="280">
        <v>2</v>
      </c>
      <c r="C35" s="281"/>
      <c r="D35" s="43">
        <f>D5</f>
        <v>0</v>
      </c>
      <c r="E35" s="272" t="str">
        <f>E5</f>
        <v>保有機械</v>
      </c>
      <c r="F35" s="261">
        <f>'免税使用者情報・保有機械情報入力'!C9</f>
        <v>0</v>
      </c>
      <c r="G35" s="262"/>
      <c r="H35" s="262"/>
      <c r="I35" s="263"/>
      <c r="J35" s="274">
        <f>'免税使用者情報・保有機械情報入力'!G9</f>
        <v>0</v>
      </c>
      <c r="K35" s="275"/>
      <c r="L35" s="275"/>
      <c r="M35" s="276"/>
      <c r="N35" s="274">
        <f>'免税使用者情報・保有機械情報入力'!K9</f>
        <v>0</v>
      </c>
      <c r="O35" s="275"/>
      <c r="P35" s="275"/>
      <c r="Q35" s="276"/>
      <c r="R35" s="261">
        <f>'免税使用者情報・保有機械情報入力'!O9</f>
        <v>0</v>
      </c>
      <c r="S35" s="262"/>
      <c r="T35" s="262"/>
      <c r="U35" s="263"/>
      <c r="V35" s="261">
        <f>'免税使用者情報・保有機械情報入力'!S9</f>
        <v>0</v>
      </c>
      <c r="W35" s="262"/>
      <c r="X35" s="262"/>
      <c r="Y35" s="263"/>
      <c r="Z35" s="261">
        <f>'免税使用者情報・保有機械情報入力'!W9</f>
        <v>0</v>
      </c>
      <c r="AA35" s="262"/>
      <c r="AB35" s="262"/>
      <c r="AC35" s="263"/>
      <c r="AD35" s="86"/>
      <c r="AE35" s="86"/>
      <c r="AF35" s="43"/>
      <c r="AG35" s="86"/>
      <c r="AH35" s="86"/>
      <c r="AI35" s="86"/>
      <c r="AJ35" s="135"/>
      <c r="AK35" s="163"/>
      <c r="AL35" s="163"/>
    </row>
    <row r="36" spans="1:38" s="42" customFormat="1" ht="30" customHeight="1">
      <c r="A36" s="43"/>
      <c r="B36" s="43"/>
      <c r="C36" s="43"/>
      <c r="D36" s="43">
        <f>D6</f>
        <v>0</v>
      </c>
      <c r="E36" s="273"/>
      <c r="F36" s="258">
        <f>'免税使用者情報・保有機械情報入力'!C10</f>
        <v>0</v>
      </c>
      <c r="G36" s="259"/>
      <c r="H36" s="259"/>
      <c r="I36" s="260"/>
      <c r="J36" s="244">
        <f>'免税使用者情報・保有機械情報入力'!G10</f>
        <v>0</v>
      </c>
      <c r="K36" s="245"/>
      <c r="L36" s="245"/>
      <c r="M36" s="246"/>
      <c r="N36" s="244">
        <f>'免税使用者情報・保有機械情報入力'!K10</f>
        <v>0</v>
      </c>
      <c r="O36" s="245"/>
      <c r="P36" s="245"/>
      <c r="Q36" s="246"/>
      <c r="R36" s="258">
        <f>'免税使用者情報・保有機械情報入力'!O10</f>
        <v>0</v>
      </c>
      <c r="S36" s="259"/>
      <c r="T36" s="259"/>
      <c r="U36" s="260"/>
      <c r="V36" s="258">
        <f>'免税使用者情報・保有機械情報入力'!S10</f>
        <v>0</v>
      </c>
      <c r="W36" s="259"/>
      <c r="X36" s="259"/>
      <c r="Y36" s="260"/>
      <c r="Z36" s="258">
        <f>'免税使用者情報・保有機械情報入力'!W10</f>
        <v>0</v>
      </c>
      <c r="AA36" s="259"/>
      <c r="AB36" s="259"/>
      <c r="AC36" s="260"/>
      <c r="AD36" s="86"/>
      <c r="AE36" s="86"/>
      <c r="AF36" s="43"/>
      <c r="AG36" s="86"/>
      <c r="AH36" s="86"/>
      <c r="AI36" s="86"/>
      <c r="AJ36" s="135"/>
      <c r="AK36" s="163"/>
      <c r="AL36" s="163"/>
    </row>
    <row r="37" spans="1:38" s="42" customFormat="1" ht="30" customHeight="1" thickBot="1">
      <c r="A37" s="43"/>
      <c r="B37" s="43"/>
      <c r="D37" s="42">
        <f>D7</f>
        <v>0</v>
      </c>
      <c r="E37" s="273"/>
      <c r="F37" s="258">
        <f>'免税使用者情報・保有機械情報入力'!C11</f>
        <v>0</v>
      </c>
      <c r="G37" s="259"/>
      <c r="H37" s="259"/>
      <c r="I37" s="260"/>
      <c r="J37" s="244">
        <f>'免税使用者情報・保有機械情報入力'!G11</f>
        <v>0</v>
      </c>
      <c r="K37" s="245"/>
      <c r="L37" s="245"/>
      <c r="M37" s="246"/>
      <c r="N37" s="244">
        <f>'免税使用者情報・保有機械情報入力'!K11</f>
        <v>0</v>
      </c>
      <c r="O37" s="245"/>
      <c r="P37" s="245"/>
      <c r="Q37" s="246"/>
      <c r="R37" s="258">
        <f>'免税使用者情報・保有機械情報入力'!O11</f>
        <v>0</v>
      </c>
      <c r="S37" s="259"/>
      <c r="T37" s="259"/>
      <c r="U37" s="260"/>
      <c r="V37" s="258">
        <f>'免税使用者情報・保有機械情報入力'!S11</f>
        <v>0</v>
      </c>
      <c r="W37" s="259"/>
      <c r="X37" s="259"/>
      <c r="Y37" s="260"/>
      <c r="Z37" s="258">
        <f>'免税使用者情報・保有機械情報入力'!W11</f>
        <v>0</v>
      </c>
      <c r="AA37" s="259"/>
      <c r="AB37" s="259"/>
      <c r="AC37" s="260"/>
      <c r="AD37" s="86"/>
      <c r="AE37" s="86"/>
      <c r="AF37" s="43"/>
      <c r="AG37" s="86"/>
      <c r="AH37" s="86"/>
      <c r="AI37" s="86"/>
      <c r="AJ37" s="135"/>
      <c r="AK37" s="163"/>
      <c r="AL37" s="163"/>
    </row>
    <row r="38" spans="1:38" s="42" customFormat="1" ht="18" customHeight="1">
      <c r="A38" s="339" t="s">
        <v>80</v>
      </c>
      <c r="B38" s="339"/>
      <c r="C38" s="340"/>
      <c r="D38" s="45"/>
      <c r="E38" s="114"/>
      <c r="F38" s="289">
        <f>'免税使用者情報・保有機械情報入力'!C10</f>
        <v>0</v>
      </c>
      <c r="G38" s="290"/>
      <c r="H38" s="290"/>
      <c r="I38" s="291"/>
      <c r="J38" s="289">
        <f>'免税使用者情報・保有機械情報入力'!G10</f>
        <v>0</v>
      </c>
      <c r="K38" s="290"/>
      <c r="L38" s="290"/>
      <c r="M38" s="291"/>
      <c r="N38" s="289">
        <f>'免税使用者情報・保有機械情報入力'!K10</f>
        <v>0</v>
      </c>
      <c r="O38" s="290"/>
      <c r="P38" s="290"/>
      <c r="Q38" s="291"/>
      <c r="R38" s="289">
        <f>'免税使用者情報・保有機械情報入力'!O10</f>
        <v>0</v>
      </c>
      <c r="S38" s="290"/>
      <c r="T38" s="290"/>
      <c r="U38" s="291"/>
      <c r="V38" s="289">
        <f>'免税使用者情報・保有機械情報入力'!S10</f>
        <v>0</v>
      </c>
      <c r="W38" s="290"/>
      <c r="X38" s="290"/>
      <c r="Y38" s="291"/>
      <c r="Z38" s="289">
        <f>'免税使用者情報・保有機械情報入力'!W10</f>
        <v>0</v>
      </c>
      <c r="AA38" s="290"/>
      <c r="AB38" s="290"/>
      <c r="AC38" s="291"/>
      <c r="AD38" s="277" t="s">
        <v>22</v>
      </c>
      <c r="AE38" s="265"/>
      <c r="AG38" s="264" t="s">
        <v>23</v>
      </c>
      <c r="AH38" s="265"/>
      <c r="AJ38" s="133"/>
      <c r="AK38" s="163"/>
      <c r="AL38" s="163"/>
    </row>
    <row r="39" spans="1:38" s="42" customFormat="1" ht="18" customHeight="1">
      <c r="A39" s="87"/>
      <c r="B39" s="87"/>
      <c r="C39" s="87"/>
      <c r="D39" s="298" t="s">
        <v>6</v>
      </c>
      <c r="E39" s="299"/>
      <c r="F39" s="253">
        <f>'免税使用者情報・保有機械情報入力'!C9</f>
        <v>0</v>
      </c>
      <c r="G39" s="300"/>
      <c r="H39" s="300"/>
      <c r="I39" s="301"/>
      <c r="J39" s="253">
        <f>'免税使用者情報・保有機械情報入力'!G9</f>
        <v>0</v>
      </c>
      <c r="K39" s="279"/>
      <c r="L39" s="279"/>
      <c r="M39" s="288"/>
      <c r="N39" s="253">
        <f>'免税使用者情報・保有機械情報入力'!K9</f>
        <v>0</v>
      </c>
      <c r="O39" s="254"/>
      <c r="P39" s="254"/>
      <c r="Q39" s="255"/>
      <c r="R39" s="253">
        <f>'免税使用者情報・保有機械情報入力'!O9</f>
        <v>0</v>
      </c>
      <c r="S39" s="254"/>
      <c r="T39" s="254"/>
      <c r="U39" s="255"/>
      <c r="V39" s="253">
        <f>'免税使用者情報・保有機械情報入力'!S9</f>
        <v>0</v>
      </c>
      <c r="W39" s="254"/>
      <c r="X39" s="254"/>
      <c r="Y39" s="255"/>
      <c r="Z39" s="253">
        <f>'免税使用者情報・保有機械情報入力'!W9</f>
        <v>0</v>
      </c>
      <c r="AA39" s="254"/>
      <c r="AB39" s="254"/>
      <c r="AC39" s="255"/>
      <c r="AD39" s="278"/>
      <c r="AE39" s="267"/>
      <c r="AG39" s="266"/>
      <c r="AH39" s="267"/>
      <c r="AJ39" s="133"/>
      <c r="AK39" s="163"/>
      <c r="AL39" s="163"/>
    </row>
    <row r="40" spans="1:38" s="42" customFormat="1" ht="18" customHeight="1">
      <c r="A40" s="87"/>
      <c r="B40" s="88"/>
      <c r="C40" s="89"/>
      <c r="D40" s="298"/>
      <c r="E40" s="299"/>
      <c r="F40" s="247" t="s">
        <v>3</v>
      </c>
      <c r="G40" s="306" t="s">
        <v>4</v>
      </c>
      <c r="H40" s="304" t="s">
        <v>7</v>
      </c>
      <c r="I40" s="249" t="s">
        <v>8</v>
      </c>
      <c r="J40" s="247" t="s">
        <v>3</v>
      </c>
      <c r="K40" s="286" t="s">
        <v>4</v>
      </c>
      <c r="L40" s="256" t="s">
        <v>7</v>
      </c>
      <c r="M40" s="249" t="s">
        <v>8</v>
      </c>
      <c r="N40" s="247" t="s">
        <v>3</v>
      </c>
      <c r="O40" s="286" t="s">
        <v>4</v>
      </c>
      <c r="P40" s="256" t="s">
        <v>7</v>
      </c>
      <c r="Q40" s="249" t="s">
        <v>8</v>
      </c>
      <c r="R40" s="247" t="s">
        <v>3</v>
      </c>
      <c r="S40" s="286" t="s">
        <v>4</v>
      </c>
      <c r="T40" s="256" t="s">
        <v>7</v>
      </c>
      <c r="U40" s="249" t="s">
        <v>8</v>
      </c>
      <c r="V40" s="247" t="s">
        <v>3</v>
      </c>
      <c r="W40" s="286" t="s">
        <v>4</v>
      </c>
      <c r="X40" s="256" t="s">
        <v>7</v>
      </c>
      <c r="Y40" s="249" t="s">
        <v>8</v>
      </c>
      <c r="Z40" s="247" t="s">
        <v>3</v>
      </c>
      <c r="AA40" s="286" t="s">
        <v>4</v>
      </c>
      <c r="AB40" s="256" t="s">
        <v>7</v>
      </c>
      <c r="AC40" s="249" t="s">
        <v>8</v>
      </c>
      <c r="AD40" s="268" t="s">
        <v>76</v>
      </c>
      <c r="AE40" s="269" t="s">
        <v>77</v>
      </c>
      <c r="AG40" s="271" t="s">
        <v>76</v>
      </c>
      <c r="AH40" s="269" t="s">
        <v>77</v>
      </c>
      <c r="AJ40" s="133"/>
      <c r="AK40" s="163"/>
      <c r="AL40" s="163"/>
    </row>
    <row r="41" spans="1:38" s="42" customFormat="1" ht="18" customHeight="1" thickBot="1">
      <c r="A41" s="87"/>
      <c r="B41" s="88"/>
      <c r="C41" s="89"/>
      <c r="D41" s="50"/>
      <c r="E41" s="115"/>
      <c r="F41" s="248"/>
      <c r="G41" s="307"/>
      <c r="H41" s="305"/>
      <c r="I41" s="250"/>
      <c r="J41" s="248"/>
      <c r="K41" s="287"/>
      <c r="L41" s="257"/>
      <c r="M41" s="250"/>
      <c r="N41" s="248"/>
      <c r="O41" s="287"/>
      <c r="P41" s="257"/>
      <c r="Q41" s="250"/>
      <c r="R41" s="248"/>
      <c r="S41" s="287"/>
      <c r="T41" s="257"/>
      <c r="U41" s="250"/>
      <c r="V41" s="248"/>
      <c r="W41" s="287"/>
      <c r="X41" s="257"/>
      <c r="Y41" s="250"/>
      <c r="Z41" s="248"/>
      <c r="AA41" s="287"/>
      <c r="AB41" s="257"/>
      <c r="AC41" s="250"/>
      <c r="AD41" s="268"/>
      <c r="AE41" s="270"/>
      <c r="AG41" s="271"/>
      <c r="AH41" s="270"/>
      <c r="AJ41" s="133"/>
      <c r="AK41" s="163"/>
      <c r="AL41" s="163"/>
    </row>
    <row r="42" spans="1:46" ht="30" customHeight="1">
      <c r="A42" s="90"/>
      <c r="B42" s="91"/>
      <c r="C42" s="92"/>
      <c r="D42" s="325" t="str">
        <f>D12</f>
        <v>4月計</v>
      </c>
      <c r="E42" s="326"/>
      <c r="F42" s="53">
        <f>'‘４月'!$AB$47</f>
        <v>0</v>
      </c>
      <c r="G42" s="39">
        <f>'‘４月'!$AB$45</f>
        <v>0</v>
      </c>
      <c r="H42" s="39">
        <f>'‘４月'!$AC$45</f>
        <v>0</v>
      </c>
      <c r="I42" s="54">
        <f>'‘４月'!$AD$45</f>
        <v>0</v>
      </c>
      <c r="J42" s="53">
        <f>'‘４月'!$AE$47</f>
        <v>0</v>
      </c>
      <c r="K42" s="39">
        <f>'‘４月'!$AE$45</f>
        <v>0</v>
      </c>
      <c r="L42" s="39">
        <f>'‘４月'!$AF$45</f>
        <v>0</v>
      </c>
      <c r="M42" s="54">
        <f>'‘４月'!$AG$45</f>
        <v>0</v>
      </c>
      <c r="N42" s="53">
        <f>'‘４月'!$AH$47</f>
        <v>0</v>
      </c>
      <c r="O42" s="39">
        <f>'‘４月'!$AH$45</f>
        <v>0</v>
      </c>
      <c r="P42" s="39">
        <f>'‘４月'!$AI$45</f>
        <v>0</v>
      </c>
      <c r="Q42" s="54">
        <f>'‘４月'!$AJ$45</f>
        <v>0</v>
      </c>
      <c r="R42" s="53">
        <f>'‘４月'!$AK$47</f>
        <v>0</v>
      </c>
      <c r="S42" s="39">
        <f>'‘４月'!$AK$45</f>
        <v>0</v>
      </c>
      <c r="T42" s="39">
        <f>'‘４月'!$AL$45</f>
        <v>0</v>
      </c>
      <c r="U42" s="54">
        <f>'‘４月'!$AM$45</f>
        <v>0</v>
      </c>
      <c r="V42" s="53">
        <f>'‘４月'!$AN$47</f>
        <v>0</v>
      </c>
      <c r="W42" s="39">
        <f>'‘４月'!$AN$45</f>
        <v>0</v>
      </c>
      <c r="X42" s="39">
        <f>'‘４月'!$AO$45</f>
        <v>0</v>
      </c>
      <c r="Y42" s="54">
        <f>'‘４月'!$AP$45</f>
        <v>0</v>
      </c>
      <c r="Z42" s="53">
        <f>'‘４月'!$AQ$47</f>
        <v>0</v>
      </c>
      <c r="AA42" s="39">
        <f>'‘４月'!$AQ$45</f>
        <v>0</v>
      </c>
      <c r="AB42" s="39">
        <f>'‘４月'!$AR$45</f>
        <v>0</v>
      </c>
      <c r="AC42" s="54">
        <f>'‘４月'!$AS$45</f>
        <v>0</v>
      </c>
      <c r="AD42" s="105"/>
      <c r="AE42" s="106"/>
      <c r="AF42" s="107"/>
      <c r="AG42" s="137">
        <f>AK12+H42+L42+P42+T42+X42+AB42</f>
        <v>0</v>
      </c>
      <c r="AH42" s="106">
        <f>AL12+A42+I42+M42+Q42+U42+Y42+AC42</f>
        <v>0</v>
      </c>
      <c r="AK42" s="165">
        <f>H42+L42+P42+T42+X42+AB42</f>
        <v>0</v>
      </c>
      <c r="AL42" s="165">
        <f>I42+M42+Q42+U42+Y42+AC42</f>
        <v>0</v>
      </c>
      <c r="AS42" s="55"/>
      <c r="AT42" s="55"/>
    </row>
    <row r="43" spans="1:46" ht="30" customHeight="1">
      <c r="A43" s="90"/>
      <c r="B43" s="93"/>
      <c r="C43" s="94"/>
      <c r="D43" s="323" t="s">
        <v>9</v>
      </c>
      <c r="E43" s="327"/>
      <c r="F43" s="79">
        <f>IF(F42="",0,F42)</f>
        <v>0</v>
      </c>
      <c r="G43" s="80">
        <f aca="true" t="shared" si="18" ref="G43:U43">IF(G42="",0,G42)</f>
        <v>0</v>
      </c>
      <c r="H43" s="80">
        <f t="shared" si="18"/>
        <v>0</v>
      </c>
      <c r="I43" s="72">
        <f t="shared" si="18"/>
        <v>0</v>
      </c>
      <c r="J43" s="79">
        <f t="shared" si="18"/>
        <v>0</v>
      </c>
      <c r="K43" s="80">
        <f t="shared" si="18"/>
        <v>0</v>
      </c>
      <c r="L43" s="80">
        <f t="shared" si="18"/>
        <v>0</v>
      </c>
      <c r="M43" s="81">
        <f t="shared" si="18"/>
        <v>0</v>
      </c>
      <c r="N43" s="79">
        <f t="shared" si="18"/>
        <v>0</v>
      </c>
      <c r="O43" s="80">
        <f t="shared" si="18"/>
        <v>0</v>
      </c>
      <c r="P43" s="80">
        <f t="shared" si="18"/>
        <v>0</v>
      </c>
      <c r="Q43" s="81">
        <f t="shared" si="18"/>
        <v>0</v>
      </c>
      <c r="R43" s="79">
        <f t="shared" si="18"/>
        <v>0</v>
      </c>
      <c r="S43" s="80">
        <f t="shared" si="18"/>
        <v>0</v>
      </c>
      <c r="T43" s="80">
        <f t="shared" si="18"/>
        <v>0</v>
      </c>
      <c r="U43" s="81">
        <f t="shared" si="18"/>
        <v>0</v>
      </c>
      <c r="V43" s="79">
        <f aca="true" t="shared" si="19" ref="V43:AC43">IF(V42="",0,V42)</f>
        <v>0</v>
      </c>
      <c r="W43" s="80">
        <f t="shared" si="19"/>
        <v>0</v>
      </c>
      <c r="X43" s="80">
        <f t="shared" si="19"/>
        <v>0</v>
      </c>
      <c r="Y43" s="81">
        <f t="shared" si="19"/>
        <v>0</v>
      </c>
      <c r="Z43" s="79">
        <f t="shared" si="19"/>
        <v>0</v>
      </c>
      <c r="AA43" s="80">
        <f t="shared" si="19"/>
        <v>0</v>
      </c>
      <c r="AB43" s="80">
        <f t="shared" si="19"/>
        <v>0</v>
      </c>
      <c r="AC43" s="81">
        <f t="shared" si="19"/>
        <v>0</v>
      </c>
      <c r="AD43" s="139">
        <f>($B$10+B13)-(AK13+AK43)</f>
        <v>0</v>
      </c>
      <c r="AE43" s="81">
        <f>($C$10+C13)-(AL13+AL43)</f>
        <v>0</v>
      </c>
      <c r="AF43" s="107"/>
      <c r="AG43" s="79">
        <f>IF(AG42="",0,AG42)</f>
        <v>0</v>
      </c>
      <c r="AH43" s="81">
        <f>IF(AH42="",0,AH42)</f>
        <v>0</v>
      </c>
      <c r="AK43" s="165">
        <f aca="true" t="shared" si="20" ref="AK43:AK57">H43+L43+P43+T43+X43+AB43</f>
        <v>0</v>
      </c>
      <c r="AL43" s="165">
        <f aca="true" t="shared" si="21" ref="AL43:AL57">I43+M43+Q43+U43+Y43+AC43</f>
        <v>0</v>
      </c>
      <c r="AS43" s="55"/>
      <c r="AT43" s="55"/>
    </row>
    <row r="44" spans="1:46" ht="30" customHeight="1">
      <c r="A44" s="90"/>
      <c r="B44" s="91"/>
      <c r="C44" s="92"/>
      <c r="D44" s="321" t="str">
        <f>D14</f>
        <v>5月計</v>
      </c>
      <c r="E44" s="322"/>
      <c r="F44" s="68">
        <f>'‘５月'!$AB$47</f>
        <v>0</v>
      </c>
      <c r="G44" s="69">
        <f>'‘５月'!$AB$45</f>
        <v>0</v>
      </c>
      <c r="H44" s="69">
        <f>'‘５月'!$AC$45</f>
        <v>0</v>
      </c>
      <c r="I44" s="70">
        <f>'‘５月'!$AD$45</f>
        <v>0</v>
      </c>
      <c r="J44" s="68">
        <f>'‘５月'!$AE$47</f>
        <v>0</v>
      </c>
      <c r="K44" s="69">
        <f>'‘５月'!$AE$45</f>
        <v>0</v>
      </c>
      <c r="L44" s="69">
        <f>'‘５月'!$AF$45</f>
        <v>0</v>
      </c>
      <c r="M44" s="70">
        <f>'‘５月'!$AG$45</f>
        <v>0</v>
      </c>
      <c r="N44" s="68">
        <f>'‘５月'!$AH$47</f>
        <v>0</v>
      </c>
      <c r="O44" s="69">
        <f>'‘５月'!$AH$45</f>
        <v>0</v>
      </c>
      <c r="P44" s="69">
        <f>'‘５月'!$AI$45</f>
        <v>0</v>
      </c>
      <c r="Q44" s="70">
        <f>'‘５月'!$AJ$45</f>
        <v>0</v>
      </c>
      <c r="R44" s="68">
        <f>'‘５月'!$AK$47</f>
        <v>0</v>
      </c>
      <c r="S44" s="69">
        <f>'‘５月'!$AK$45</f>
        <v>0</v>
      </c>
      <c r="T44" s="69">
        <f>'‘５月'!$AL$45</f>
        <v>0</v>
      </c>
      <c r="U44" s="70">
        <f>'‘５月'!$AM$45</f>
        <v>0</v>
      </c>
      <c r="V44" s="68">
        <f>'‘５月'!$AN$47</f>
        <v>0</v>
      </c>
      <c r="W44" s="69">
        <f>'‘５月'!$AN$45</f>
        <v>0</v>
      </c>
      <c r="X44" s="69">
        <f>'‘５月'!$AO$45</f>
        <v>0</v>
      </c>
      <c r="Y44" s="70">
        <f>'‘５月'!$AP$45</f>
        <v>0</v>
      </c>
      <c r="Z44" s="68">
        <f>'‘５月'!$AQ$47</f>
        <v>0</v>
      </c>
      <c r="AA44" s="69">
        <f>'‘５月'!$AQ$45</f>
        <v>0</v>
      </c>
      <c r="AB44" s="69">
        <f>'‘５月'!$AR$45</f>
        <v>0</v>
      </c>
      <c r="AC44" s="70">
        <f>'‘５月'!$AS$45</f>
        <v>0</v>
      </c>
      <c r="AD44" s="108"/>
      <c r="AE44" s="109"/>
      <c r="AF44" s="107"/>
      <c r="AG44" s="108">
        <f>AK14+H44+L44+P44+T44+X44+AB44</f>
        <v>0</v>
      </c>
      <c r="AH44" s="109">
        <f>AL14+A44+I44+M44+Q44+U44+Y44+AC44</f>
        <v>0</v>
      </c>
      <c r="AK44" s="165">
        <f>H44+L44+P44+T44+X44+AB44</f>
        <v>0</v>
      </c>
      <c r="AL44" s="165">
        <f t="shared" si="21"/>
        <v>0</v>
      </c>
      <c r="AS44" s="55"/>
      <c r="AT44" s="55"/>
    </row>
    <row r="45" spans="1:46" ht="30" customHeight="1">
      <c r="A45" s="90"/>
      <c r="B45" s="93"/>
      <c r="C45" s="95"/>
      <c r="D45" s="323" t="s">
        <v>9</v>
      </c>
      <c r="E45" s="324"/>
      <c r="F45" s="61">
        <f aca="true" t="shared" si="22" ref="F45:U45">F43+F44</f>
        <v>0</v>
      </c>
      <c r="G45" s="62">
        <f t="shared" si="22"/>
        <v>0</v>
      </c>
      <c r="H45" s="62">
        <f t="shared" si="22"/>
        <v>0</v>
      </c>
      <c r="I45" s="96">
        <f t="shared" si="22"/>
        <v>0</v>
      </c>
      <c r="J45" s="61">
        <f t="shared" si="22"/>
        <v>0</v>
      </c>
      <c r="K45" s="62">
        <f t="shared" si="22"/>
        <v>0</v>
      </c>
      <c r="L45" s="62">
        <f t="shared" si="22"/>
        <v>0</v>
      </c>
      <c r="M45" s="64">
        <f t="shared" si="22"/>
        <v>0</v>
      </c>
      <c r="N45" s="61">
        <f t="shared" si="22"/>
        <v>0</v>
      </c>
      <c r="O45" s="62">
        <f t="shared" si="22"/>
        <v>0</v>
      </c>
      <c r="P45" s="62">
        <f t="shared" si="22"/>
        <v>0</v>
      </c>
      <c r="Q45" s="64">
        <f t="shared" si="22"/>
        <v>0</v>
      </c>
      <c r="R45" s="61">
        <f t="shared" si="22"/>
        <v>0</v>
      </c>
      <c r="S45" s="62">
        <f t="shared" si="22"/>
        <v>0</v>
      </c>
      <c r="T45" s="62">
        <f t="shared" si="22"/>
        <v>0</v>
      </c>
      <c r="U45" s="64">
        <f t="shared" si="22"/>
        <v>0</v>
      </c>
      <c r="V45" s="61">
        <f aca="true" t="shared" si="23" ref="V45:AC45">V43+V44</f>
        <v>0</v>
      </c>
      <c r="W45" s="62">
        <f t="shared" si="23"/>
        <v>0</v>
      </c>
      <c r="X45" s="62">
        <f t="shared" si="23"/>
        <v>0</v>
      </c>
      <c r="Y45" s="64">
        <f t="shared" si="23"/>
        <v>0</v>
      </c>
      <c r="Z45" s="61">
        <f t="shared" si="23"/>
        <v>0</v>
      </c>
      <c r="AA45" s="62">
        <f t="shared" si="23"/>
        <v>0</v>
      </c>
      <c r="AB45" s="62">
        <f t="shared" si="23"/>
        <v>0</v>
      </c>
      <c r="AC45" s="64">
        <f t="shared" si="23"/>
        <v>0</v>
      </c>
      <c r="AD45" s="139">
        <f aca="true" t="shared" si="24" ref="AD45:AD57">($B$10+B15)-(AK15+AK45)</f>
        <v>0</v>
      </c>
      <c r="AE45" s="81">
        <f aca="true" t="shared" si="25" ref="AE45:AE57">($C$10+C15)-(AL15+AL45)</f>
        <v>0</v>
      </c>
      <c r="AF45" s="107"/>
      <c r="AG45" s="79">
        <f>AG43+AG44</f>
        <v>0</v>
      </c>
      <c r="AH45" s="81">
        <f>AH43+AH44</f>
        <v>0</v>
      </c>
      <c r="AK45" s="165">
        <f t="shared" si="20"/>
        <v>0</v>
      </c>
      <c r="AL45" s="165">
        <f t="shared" si="21"/>
        <v>0</v>
      </c>
      <c r="AS45" s="55"/>
      <c r="AT45" s="55"/>
    </row>
    <row r="46" spans="1:46" ht="30" customHeight="1">
      <c r="A46" s="90"/>
      <c r="B46" s="91"/>
      <c r="C46" s="92"/>
      <c r="D46" s="321" t="str">
        <f>D16</f>
        <v>6月計</v>
      </c>
      <c r="E46" s="322"/>
      <c r="F46" s="68">
        <f>'‘６月'!$AB$47</f>
        <v>0</v>
      </c>
      <c r="G46" s="69">
        <f>'‘６月'!$AB$45</f>
        <v>0</v>
      </c>
      <c r="H46" s="69">
        <f>'‘６月'!$AC$45</f>
        <v>0</v>
      </c>
      <c r="I46" s="70">
        <f>'‘６月'!$AD$45</f>
        <v>0</v>
      </c>
      <c r="J46" s="68">
        <f>'‘６月'!$AE$47</f>
        <v>0</v>
      </c>
      <c r="K46" s="69">
        <f>'‘６月'!$AE$45</f>
        <v>0</v>
      </c>
      <c r="L46" s="69">
        <f>'‘６月'!$AF$45</f>
        <v>0</v>
      </c>
      <c r="M46" s="70">
        <f>'‘６月'!$AG$45</f>
        <v>0</v>
      </c>
      <c r="N46" s="68">
        <f>'‘６月'!$AH$47</f>
        <v>0</v>
      </c>
      <c r="O46" s="69">
        <f>'‘６月'!$AH$45</f>
        <v>0</v>
      </c>
      <c r="P46" s="69">
        <f>'‘６月'!$AI$45</f>
        <v>0</v>
      </c>
      <c r="Q46" s="70">
        <f>'‘６月'!$AJ$45</f>
        <v>0</v>
      </c>
      <c r="R46" s="68">
        <f>'‘６月'!$AK$47</f>
        <v>0</v>
      </c>
      <c r="S46" s="69">
        <f>'‘６月'!$AK$45</f>
        <v>0</v>
      </c>
      <c r="T46" s="69">
        <f>'‘６月'!$AL$45</f>
        <v>0</v>
      </c>
      <c r="U46" s="70">
        <f>'‘６月'!$AM$45</f>
        <v>0</v>
      </c>
      <c r="V46" s="68">
        <f>'‘６月'!$AN$47</f>
        <v>0</v>
      </c>
      <c r="W46" s="69">
        <f>'‘６月'!$AN$45</f>
        <v>0</v>
      </c>
      <c r="X46" s="69">
        <f>'‘６月'!$AO$45</f>
        <v>0</v>
      </c>
      <c r="Y46" s="70">
        <f>'‘６月'!$AP$45</f>
        <v>0</v>
      </c>
      <c r="Z46" s="68">
        <f>'‘６月'!$AQ$47</f>
        <v>0</v>
      </c>
      <c r="AA46" s="69">
        <f>'‘６月'!$AQ$45</f>
        <v>0</v>
      </c>
      <c r="AB46" s="69">
        <f>'‘６月'!$AR$45</f>
        <v>0</v>
      </c>
      <c r="AC46" s="70">
        <f>'‘６月'!$AS$45</f>
        <v>0</v>
      </c>
      <c r="AD46" s="108"/>
      <c r="AE46" s="109"/>
      <c r="AF46" s="107"/>
      <c r="AG46" s="108">
        <f>AK16+H46+L46+P46+T46+X46+AB46</f>
        <v>0</v>
      </c>
      <c r="AH46" s="109">
        <f>AL16+A46+I46+M46+Q46+U46+Y46+AC46</f>
        <v>0</v>
      </c>
      <c r="AK46" s="165">
        <f t="shared" si="20"/>
        <v>0</v>
      </c>
      <c r="AL46" s="165">
        <f t="shared" si="21"/>
        <v>0</v>
      </c>
      <c r="AS46" s="55"/>
      <c r="AT46" s="55"/>
    </row>
    <row r="47" spans="1:46" ht="30" customHeight="1">
      <c r="A47" s="90"/>
      <c r="B47" s="93"/>
      <c r="C47" s="94"/>
      <c r="D47" s="323" t="s">
        <v>9</v>
      </c>
      <c r="E47" s="324"/>
      <c r="F47" s="61">
        <f aca="true" t="shared" si="26" ref="F47:U47">F45+F46</f>
        <v>0</v>
      </c>
      <c r="G47" s="62">
        <f t="shared" si="26"/>
        <v>0</v>
      </c>
      <c r="H47" s="62">
        <f t="shared" si="26"/>
        <v>0</v>
      </c>
      <c r="I47" s="96">
        <f t="shared" si="26"/>
        <v>0</v>
      </c>
      <c r="J47" s="61">
        <f t="shared" si="26"/>
        <v>0</v>
      </c>
      <c r="K47" s="62">
        <f t="shared" si="26"/>
        <v>0</v>
      </c>
      <c r="L47" s="62">
        <f t="shared" si="26"/>
        <v>0</v>
      </c>
      <c r="M47" s="64">
        <f t="shared" si="26"/>
        <v>0</v>
      </c>
      <c r="N47" s="61">
        <f t="shared" si="26"/>
        <v>0</v>
      </c>
      <c r="O47" s="62">
        <f t="shared" si="26"/>
        <v>0</v>
      </c>
      <c r="P47" s="62">
        <f t="shared" si="26"/>
        <v>0</v>
      </c>
      <c r="Q47" s="64">
        <f t="shared" si="26"/>
        <v>0</v>
      </c>
      <c r="R47" s="61">
        <f t="shared" si="26"/>
        <v>0</v>
      </c>
      <c r="S47" s="62">
        <f t="shared" si="26"/>
        <v>0</v>
      </c>
      <c r="T47" s="62">
        <f t="shared" si="26"/>
        <v>0</v>
      </c>
      <c r="U47" s="64">
        <f t="shared" si="26"/>
        <v>0</v>
      </c>
      <c r="V47" s="61">
        <f aca="true" t="shared" si="27" ref="V47:AC47">V45+V46</f>
        <v>0</v>
      </c>
      <c r="W47" s="62">
        <f t="shared" si="27"/>
        <v>0</v>
      </c>
      <c r="X47" s="62">
        <f t="shared" si="27"/>
        <v>0</v>
      </c>
      <c r="Y47" s="64">
        <f t="shared" si="27"/>
        <v>0</v>
      </c>
      <c r="Z47" s="61">
        <f t="shared" si="27"/>
        <v>0</v>
      </c>
      <c r="AA47" s="62">
        <f t="shared" si="27"/>
        <v>0</v>
      </c>
      <c r="AB47" s="62">
        <f t="shared" si="27"/>
        <v>0</v>
      </c>
      <c r="AC47" s="64">
        <f t="shared" si="27"/>
        <v>0</v>
      </c>
      <c r="AD47" s="139">
        <f t="shared" si="24"/>
        <v>0</v>
      </c>
      <c r="AE47" s="81">
        <f t="shared" si="25"/>
        <v>0</v>
      </c>
      <c r="AF47" s="107"/>
      <c r="AG47" s="79">
        <f>AG45+AG46</f>
        <v>0</v>
      </c>
      <c r="AH47" s="81">
        <f>AH45+AH46</f>
        <v>0</v>
      </c>
      <c r="AK47" s="165">
        <f t="shared" si="20"/>
        <v>0</v>
      </c>
      <c r="AL47" s="165">
        <f t="shared" si="21"/>
        <v>0</v>
      </c>
      <c r="AS47" s="55"/>
      <c r="AT47" s="55"/>
    </row>
    <row r="48" spans="1:46" ht="30" customHeight="1">
      <c r="A48" s="90"/>
      <c r="B48" s="91"/>
      <c r="C48" s="92"/>
      <c r="D48" s="321" t="str">
        <f>D18</f>
        <v>7月計</v>
      </c>
      <c r="E48" s="322"/>
      <c r="F48" s="68">
        <f>'‘７月'!$AB$47</f>
        <v>0</v>
      </c>
      <c r="G48" s="69">
        <f>'‘７月'!$AB$45</f>
        <v>0</v>
      </c>
      <c r="H48" s="69">
        <f>'‘７月'!$AC$45</f>
        <v>0</v>
      </c>
      <c r="I48" s="70">
        <f>'‘７月'!$AD$45</f>
        <v>0</v>
      </c>
      <c r="J48" s="68">
        <f>'‘７月'!$AE$47</f>
        <v>0</v>
      </c>
      <c r="K48" s="69">
        <f>'‘７月'!$AE$45</f>
        <v>0</v>
      </c>
      <c r="L48" s="69">
        <f>'‘７月'!$AF$45</f>
        <v>0</v>
      </c>
      <c r="M48" s="70">
        <f>'‘７月'!$AG$45</f>
        <v>0</v>
      </c>
      <c r="N48" s="68">
        <f>'‘７月'!$AH$47</f>
        <v>0</v>
      </c>
      <c r="O48" s="69">
        <f>'‘７月'!$AH$45</f>
        <v>0</v>
      </c>
      <c r="P48" s="69">
        <f>'‘７月'!$AI$45</f>
        <v>0</v>
      </c>
      <c r="Q48" s="70">
        <f>'‘７月'!$AJ$45</f>
        <v>0</v>
      </c>
      <c r="R48" s="68">
        <f>'‘７月'!$AK$47</f>
        <v>0</v>
      </c>
      <c r="S48" s="69">
        <f>'‘７月'!$AK$45</f>
        <v>0</v>
      </c>
      <c r="T48" s="69">
        <f>'‘７月'!$AL$45</f>
        <v>0</v>
      </c>
      <c r="U48" s="70">
        <f>'‘７月'!$AM$45</f>
        <v>0</v>
      </c>
      <c r="V48" s="68">
        <f>'‘７月'!$AN$47</f>
        <v>0</v>
      </c>
      <c r="W48" s="69">
        <f>'‘７月'!$AN$45</f>
        <v>0</v>
      </c>
      <c r="X48" s="69">
        <f>'‘７月'!$AO$45</f>
        <v>0</v>
      </c>
      <c r="Y48" s="70">
        <f>'‘７月'!$AP$45</f>
        <v>0</v>
      </c>
      <c r="Z48" s="68">
        <f>'‘７月'!$AQ$47</f>
        <v>0</v>
      </c>
      <c r="AA48" s="69">
        <f>'‘７月'!$AQ$45</f>
        <v>0</v>
      </c>
      <c r="AB48" s="69">
        <f>'‘７月'!$AR$45</f>
        <v>0</v>
      </c>
      <c r="AC48" s="70">
        <f>'‘７月'!$AS$45</f>
        <v>0</v>
      </c>
      <c r="AD48" s="108"/>
      <c r="AE48" s="109"/>
      <c r="AF48" s="107"/>
      <c r="AG48" s="108">
        <f>AK18+H48+L48+P48+T48+X48+AB48</f>
        <v>0</v>
      </c>
      <c r="AH48" s="109">
        <f>AL18+A48+I48+M48+Q48+U48+Y48+AC48</f>
        <v>0</v>
      </c>
      <c r="AK48" s="165">
        <f t="shared" si="20"/>
        <v>0</v>
      </c>
      <c r="AL48" s="165">
        <f t="shared" si="21"/>
        <v>0</v>
      </c>
      <c r="AS48" s="55"/>
      <c r="AT48" s="55"/>
    </row>
    <row r="49" spans="1:46" ht="30" customHeight="1">
      <c r="A49" s="90"/>
      <c r="B49" s="93"/>
      <c r="C49" s="94"/>
      <c r="D49" s="323" t="s">
        <v>9</v>
      </c>
      <c r="E49" s="324"/>
      <c r="F49" s="61">
        <f aca="true" t="shared" si="28" ref="F49:U49">F47+F48</f>
        <v>0</v>
      </c>
      <c r="G49" s="62">
        <f t="shared" si="28"/>
        <v>0</v>
      </c>
      <c r="H49" s="62">
        <f t="shared" si="28"/>
        <v>0</v>
      </c>
      <c r="I49" s="96">
        <f t="shared" si="28"/>
        <v>0</v>
      </c>
      <c r="J49" s="61">
        <f t="shared" si="28"/>
        <v>0</v>
      </c>
      <c r="K49" s="62">
        <f t="shared" si="28"/>
        <v>0</v>
      </c>
      <c r="L49" s="62">
        <f t="shared" si="28"/>
        <v>0</v>
      </c>
      <c r="M49" s="64">
        <f t="shared" si="28"/>
        <v>0</v>
      </c>
      <c r="N49" s="61">
        <f t="shared" si="28"/>
        <v>0</v>
      </c>
      <c r="O49" s="62">
        <f t="shared" si="28"/>
        <v>0</v>
      </c>
      <c r="P49" s="62">
        <f t="shared" si="28"/>
        <v>0</v>
      </c>
      <c r="Q49" s="64">
        <f t="shared" si="28"/>
        <v>0</v>
      </c>
      <c r="R49" s="61">
        <f t="shared" si="28"/>
        <v>0</v>
      </c>
      <c r="S49" s="62">
        <f t="shared" si="28"/>
        <v>0</v>
      </c>
      <c r="T49" s="62">
        <f t="shared" si="28"/>
        <v>0</v>
      </c>
      <c r="U49" s="64">
        <f t="shared" si="28"/>
        <v>0</v>
      </c>
      <c r="V49" s="61">
        <f aca="true" t="shared" si="29" ref="V49:AC49">V47+V48</f>
        <v>0</v>
      </c>
      <c r="W49" s="62">
        <f t="shared" si="29"/>
        <v>0</v>
      </c>
      <c r="X49" s="62">
        <f t="shared" si="29"/>
        <v>0</v>
      </c>
      <c r="Y49" s="64">
        <f t="shared" si="29"/>
        <v>0</v>
      </c>
      <c r="Z49" s="61">
        <f t="shared" si="29"/>
        <v>0</v>
      </c>
      <c r="AA49" s="62">
        <f t="shared" si="29"/>
        <v>0</v>
      </c>
      <c r="AB49" s="62">
        <f t="shared" si="29"/>
        <v>0</v>
      </c>
      <c r="AC49" s="64">
        <f t="shared" si="29"/>
        <v>0</v>
      </c>
      <c r="AD49" s="139">
        <f t="shared" si="24"/>
        <v>0</v>
      </c>
      <c r="AE49" s="81">
        <f t="shared" si="25"/>
        <v>0</v>
      </c>
      <c r="AF49" s="107"/>
      <c r="AG49" s="79">
        <f>AG47+AG48</f>
        <v>0</v>
      </c>
      <c r="AH49" s="81">
        <f>AH47+AH48</f>
        <v>0</v>
      </c>
      <c r="AK49" s="165">
        <f t="shared" si="20"/>
        <v>0</v>
      </c>
      <c r="AL49" s="165">
        <f t="shared" si="21"/>
        <v>0</v>
      </c>
      <c r="AS49" s="55"/>
      <c r="AT49" s="55"/>
    </row>
    <row r="50" spans="1:46" ht="30" customHeight="1">
      <c r="A50" s="90"/>
      <c r="B50" s="91"/>
      <c r="C50" s="92"/>
      <c r="D50" s="321" t="str">
        <f>D20</f>
        <v>8月計</v>
      </c>
      <c r="E50" s="322"/>
      <c r="F50" s="68">
        <f>'‘８月'!$AB$47</f>
        <v>0</v>
      </c>
      <c r="G50" s="69">
        <f>'‘８月'!$AB$45</f>
        <v>0</v>
      </c>
      <c r="H50" s="69">
        <f>'‘８月'!$AC$45</f>
        <v>0</v>
      </c>
      <c r="I50" s="70">
        <f>'‘８月'!$AD$45</f>
        <v>0</v>
      </c>
      <c r="J50" s="68">
        <f>'‘８月'!$AE$47</f>
        <v>0</v>
      </c>
      <c r="K50" s="69">
        <f>'‘８月'!$AE$45</f>
        <v>0</v>
      </c>
      <c r="L50" s="69">
        <f>'‘８月'!$AF$45</f>
        <v>0</v>
      </c>
      <c r="M50" s="70">
        <f>'‘８月'!$AG$45</f>
        <v>0</v>
      </c>
      <c r="N50" s="68">
        <f>'‘８月'!$AH$47</f>
        <v>0</v>
      </c>
      <c r="O50" s="69">
        <f>'‘８月'!$AH$45</f>
        <v>0</v>
      </c>
      <c r="P50" s="69">
        <f>'‘８月'!$AI$45</f>
        <v>0</v>
      </c>
      <c r="Q50" s="70">
        <f>'‘８月'!$AJ$45</f>
        <v>0</v>
      </c>
      <c r="R50" s="68">
        <f>'‘８月'!$AK$47</f>
        <v>0</v>
      </c>
      <c r="S50" s="69">
        <f>'‘８月'!$AK$45</f>
        <v>0</v>
      </c>
      <c r="T50" s="69">
        <f>'‘８月'!$AL$45</f>
        <v>0</v>
      </c>
      <c r="U50" s="70">
        <f>'‘８月'!$AM$45</f>
        <v>0</v>
      </c>
      <c r="V50" s="68">
        <f>'‘８月'!$AN$47</f>
        <v>0</v>
      </c>
      <c r="W50" s="69">
        <f>'‘８月'!$AN$45</f>
        <v>0</v>
      </c>
      <c r="X50" s="69">
        <f>'‘８月'!$AO$45</f>
        <v>0</v>
      </c>
      <c r="Y50" s="70">
        <f>'‘８月'!$AP$45</f>
        <v>0</v>
      </c>
      <c r="Z50" s="68">
        <f>'‘８月'!$AQ$47</f>
        <v>0</v>
      </c>
      <c r="AA50" s="69">
        <f>'‘８月'!$AQ$45</f>
        <v>0</v>
      </c>
      <c r="AB50" s="69">
        <f>'‘８月'!$AR$45</f>
        <v>0</v>
      </c>
      <c r="AC50" s="70">
        <f>'‘８月'!$AS$45</f>
        <v>0</v>
      </c>
      <c r="AD50" s="108"/>
      <c r="AE50" s="109"/>
      <c r="AF50" s="107"/>
      <c r="AG50" s="108">
        <f>AK20+H50+L50+P50+T50+X50+AB50</f>
        <v>0</v>
      </c>
      <c r="AH50" s="109">
        <f>AL20+A50+I50+M50+Q50+U50+Y50+AC50</f>
        <v>0</v>
      </c>
      <c r="AK50" s="165">
        <f t="shared" si="20"/>
        <v>0</v>
      </c>
      <c r="AL50" s="165">
        <f t="shared" si="21"/>
        <v>0</v>
      </c>
      <c r="AS50" s="55"/>
      <c r="AT50" s="55"/>
    </row>
    <row r="51" spans="1:46" ht="30" customHeight="1">
      <c r="A51" s="90"/>
      <c r="B51" s="93"/>
      <c r="C51" s="94"/>
      <c r="D51" s="323" t="s">
        <v>9</v>
      </c>
      <c r="E51" s="324"/>
      <c r="F51" s="61">
        <f aca="true" t="shared" si="30" ref="F51:U51">F49+F50</f>
        <v>0</v>
      </c>
      <c r="G51" s="62">
        <f t="shared" si="30"/>
        <v>0</v>
      </c>
      <c r="H51" s="62">
        <f t="shared" si="30"/>
        <v>0</v>
      </c>
      <c r="I51" s="96">
        <f t="shared" si="30"/>
        <v>0</v>
      </c>
      <c r="J51" s="61">
        <f t="shared" si="30"/>
        <v>0</v>
      </c>
      <c r="K51" s="62">
        <f t="shared" si="30"/>
        <v>0</v>
      </c>
      <c r="L51" s="62">
        <f t="shared" si="30"/>
        <v>0</v>
      </c>
      <c r="M51" s="64">
        <f t="shared" si="30"/>
        <v>0</v>
      </c>
      <c r="N51" s="61">
        <f t="shared" si="30"/>
        <v>0</v>
      </c>
      <c r="O51" s="62">
        <f t="shared" si="30"/>
        <v>0</v>
      </c>
      <c r="P51" s="62">
        <f t="shared" si="30"/>
        <v>0</v>
      </c>
      <c r="Q51" s="64">
        <f t="shared" si="30"/>
        <v>0</v>
      </c>
      <c r="R51" s="61">
        <f t="shared" si="30"/>
        <v>0</v>
      </c>
      <c r="S51" s="62">
        <f t="shared" si="30"/>
        <v>0</v>
      </c>
      <c r="T51" s="62">
        <f t="shared" si="30"/>
        <v>0</v>
      </c>
      <c r="U51" s="64">
        <f t="shared" si="30"/>
        <v>0</v>
      </c>
      <c r="V51" s="61">
        <f aca="true" t="shared" si="31" ref="V51:AC51">V49+V50</f>
        <v>0</v>
      </c>
      <c r="W51" s="62">
        <f t="shared" si="31"/>
        <v>0</v>
      </c>
      <c r="X51" s="62">
        <f t="shared" si="31"/>
        <v>0</v>
      </c>
      <c r="Y51" s="64">
        <f t="shared" si="31"/>
        <v>0</v>
      </c>
      <c r="Z51" s="61">
        <f t="shared" si="31"/>
        <v>0</v>
      </c>
      <c r="AA51" s="62">
        <f t="shared" si="31"/>
        <v>0</v>
      </c>
      <c r="AB51" s="62">
        <f t="shared" si="31"/>
        <v>0</v>
      </c>
      <c r="AC51" s="64">
        <f t="shared" si="31"/>
        <v>0</v>
      </c>
      <c r="AD51" s="139">
        <f t="shared" si="24"/>
        <v>0</v>
      </c>
      <c r="AE51" s="81">
        <f t="shared" si="25"/>
        <v>0</v>
      </c>
      <c r="AF51" s="107"/>
      <c r="AG51" s="79">
        <f>AG49+AG50</f>
        <v>0</v>
      </c>
      <c r="AH51" s="81">
        <f>AH49+AH50</f>
        <v>0</v>
      </c>
      <c r="AK51" s="165">
        <f t="shared" si="20"/>
        <v>0</v>
      </c>
      <c r="AL51" s="165">
        <f t="shared" si="21"/>
        <v>0</v>
      </c>
      <c r="AS51" s="55"/>
      <c r="AT51" s="55"/>
    </row>
    <row r="52" spans="1:46" ht="30" customHeight="1">
      <c r="A52" s="90"/>
      <c r="B52" s="91"/>
      <c r="C52" s="92"/>
      <c r="D52" s="321" t="str">
        <f>D22</f>
        <v>9月計</v>
      </c>
      <c r="E52" s="322"/>
      <c r="F52" s="68">
        <f>'‘９月'!$AB$47</f>
        <v>0</v>
      </c>
      <c r="G52" s="69">
        <f>'‘９月'!$AB$45</f>
        <v>0</v>
      </c>
      <c r="H52" s="69">
        <f>'‘９月'!$AC$45</f>
        <v>0</v>
      </c>
      <c r="I52" s="70">
        <f>'‘９月'!$AD$45</f>
        <v>0</v>
      </c>
      <c r="J52" s="68">
        <f>'‘９月'!$AE$47</f>
        <v>0</v>
      </c>
      <c r="K52" s="69">
        <f>'‘９月'!$AE$45</f>
        <v>0</v>
      </c>
      <c r="L52" s="69">
        <f>'‘９月'!$AF$45</f>
        <v>0</v>
      </c>
      <c r="M52" s="70">
        <f>'‘９月'!$AG$45</f>
        <v>0</v>
      </c>
      <c r="N52" s="68">
        <f>'‘９月'!$AH$47</f>
        <v>0</v>
      </c>
      <c r="O52" s="69">
        <f>'‘９月'!$AH$45</f>
        <v>0</v>
      </c>
      <c r="P52" s="69">
        <f>'‘９月'!$AI$45</f>
        <v>0</v>
      </c>
      <c r="Q52" s="70">
        <f>'‘９月'!$AJ$45</f>
        <v>0</v>
      </c>
      <c r="R52" s="68">
        <f>'‘９月'!$AK$47</f>
        <v>0</v>
      </c>
      <c r="S52" s="69">
        <f>'‘９月'!$AK$45</f>
        <v>0</v>
      </c>
      <c r="T52" s="69">
        <f>'‘９月'!$AL$45</f>
        <v>0</v>
      </c>
      <c r="U52" s="70">
        <f>'‘９月'!$AM$45</f>
        <v>0</v>
      </c>
      <c r="V52" s="68">
        <f>'‘９月'!$AN$47</f>
        <v>0</v>
      </c>
      <c r="W52" s="69">
        <f>'‘９月'!$AN$45</f>
        <v>0</v>
      </c>
      <c r="X52" s="69">
        <f>'‘９月'!$AO$45</f>
        <v>0</v>
      </c>
      <c r="Y52" s="70">
        <f>'‘９月'!$AP$45</f>
        <v>0</v>
      </c>
      <c r="Z52" s="68">
        <f>'‘９月'!$AQ$47</f>
        <v>0</v>
      </c>
      <c r="AA52" s="69">
        <f>'‘９月'!$AQ$45</f>
        <v>0</v>
      </c>
      <c r="AB52" s="69">
        <f>'‘９月'!$AR$45</f>
        <v>0</v>
      </c>
      <c r="AC52" s="70">
        <f>'‘９月'!$AS$45</f>
        <v>0</v>
      </c>
      <c r="AD52" s="108"/>
      <c r="AE52" s="109"/>
      <c r="AF52" s="107"/>
      <c r="AG52" s="108">
        <f>AK22+H52+L52+P52+T52+X52+AB52</f>
        <v>0</v>
      </c>
      <c r="AH52" s="109">
        <f>AL22+A52+I52+M52+Q52+U52+Y52+AC52</f>
        <v>0</v>
      </c>
      <c r="AK52" s="165">
        <f t="shared" si="20"/>
        <v>0</v>
      </c>
      <c r="AL52" s="165">
        <f t="shared" si="21"/>
        <v>0</v>
      </c>
      <c r="AS52" s="55"/>
      <c r="AT52" s="55"/>
    </row>
    <row r="53" spans="1:46" ht="30" customHeight="1">
      <c r="A53" s="90"/>
      <c r="B53" s="93"/>
      <c r="C53" s="94"/>
      <c r="D53" s="323" t="s">
        <v>9</v>
      </c>
      <c r="E53" s="324"/>
      <c r="F53" s="61">
        <f aca="true" t="shared" si="32" ref="F53:U53">F51+F52</f>
        <v>0</v>
      </c>
      <c r="G53" s="62">
        <f t="shared" si="32"/>
        <v>0</v>
      </c>
      <c r="H53" s="62">
        <f t="shared" si="32"/>
        <v>0</v>
      </c>
      <c r="I53" s="96">
        <f t="shared" si="32"/>
        <v>0</v>
      </c>
      <c r="J53" s="61">
        <f t="shared" si="32"/>
        <v>0</v>
      </c>
      <c r="K53" s="62">
        <f t="shared" si="32"/>
        <v>0</v>
      </c>
      <c r="L53" s="62">
        <f t="shared" si="32"/>
        <v>0</v>
      </c>
      <c r="M53" s="64">
        <f t="shared" si="32"/>
        <v>0</v>
      </c>
      <c r="N53" s="61">
        <f t="shared" si="32"/>
        <v>0</v>
      </c>
      <c r="O53" s="62">
        <f t="shared" si="32"/>
        <v>0</v>
      </c>
      <c r="P53" s="62">
        <f t="shared" si="32"/>
        <v>0</v>
      </c>
      <c r="Q53" s="64">
        <f t="shared" si="32"/>
        <v>0</v>
      </c>
      <c r="R53" s="61">
        <f t="shared" si="32"/>
        <v>0</v>
      </c>
      <c r="S53" s="62">
        <f t="shared" si="32"/>
        <v>0</v>
      </c>
      <c r="T53" s="62">
        <f t="shared" si="32"/>
        <v>0</v>
      </c>
      <c r="U53" s="64">
        <f t="shared" si="32"/>
        <v>0</v>
      </c>
      <c r="V53" s="61">
        <f aca="true" t="shared" si="33" ref="V53:AC53">V51+V52</f>
        <v>0</v>
      </c>
      <c r="W53" s="62">
        <f t="shared" si="33"/>
        <v>0</v>
      </c>
      <c r="X53" s="62">
        <f t="shared" si="33"/>
        <v>0</v>
      </c>
      <c r="Y53" s="64">
        <f t="shared" si="33"/>
        <v>0</v>
      </c>
      <c r="Z53" s="61">
        <f t="shared" si="33"/>
        <v>0</v>
      </c>
      <c r="AA53" s="62">
        <f t="shared" si="33"/>
        <v>0</v>
      </c>
      <c r="AB53" s="62">
        <f t="shared" si="33"/>
        <v>0</v>
      </c>
      <c r="AC53" s="64">
        <f t="shared" si="33"/>
        <v>0</v>
      </c>
      <c r="AD53" s="139">
        <f t="shared" si="24"/>
        <v>0</v>
      </c>
      <c r="AE53" s="81">
        <f t="shared" si="25"/>
        <v>0</v>
      </c>
      <c r="AF53" s="107"/>
      <c r="AG53" s="79">
        <f>AG51+AG52</f>
        <v>0</v>
      </c>
      <c r="AH53" s="81">
        <f>AH51+AH52</f>
        <v>0</v>
      </c>
      <c r="AK53" s="165">
        <f t="shared" si="20"/>
        <v>0</v>
      </c>
      <c r="AL53" s="165">
        <f t="shared" si="21"/>
        <v>0</v>
      </c>
      <c r="AS53" s="55"/>
      <c r="AT53" s="55"/>
    </row>
    <row r="54" spans="1:46" ht="30" customHeight="1">
      <c r="A54" s="90"/>
      <c r="B54" s="91"/>
      <c r="C54" s="92"/>
      <c r="D54" s="321" t="str">
        <f>D24</f>
        <v>10月計</v>
      </c>
      <c r="E54" s="322"/>
      <c r="F54" s="68">
        <f>'‘１０月'!$AB$47</f>
        <v>0</v>
      </c>
      <c r="G54" s="69">
        <f>'‘１０月'!$AB$45</f>
        <v>0</v>
      </c>
      <c r="H54" s="69">
        <f>'‘１０月'!$AC$45</f>
        <v>0</v>
      </c>
      <c r="I54" s="70">
        <f>'‘１０月'!$AD$45</f>
        <v>0</v>
      </c>
      <c r="J54" s="68">
        <f>'‘１０月'!$AE$47</f>
        <v>0</v>
      </c>
      <c r="K54" s="69">
        <f>'‘１０月'!$AE$45</f>
        <v>0</v>
      </c>
      <c r="L54" s="69">
        <f>'‘１０月'!$AF$45</f>
        <v>0</v>
      </c>
      <c r="M54" s="70">
        <f>'‘１０月'!$AG$45</f>
        <v>0</v>
      </c>
      <c r="N54" s="68">
        <f>'‘１０月'!$AH$47</f>
        <v>0</v>
      </c>
      <c r="O54" s="69">
        <f>'‘１０月'!$AH$45</f>
        <v>0</v>
      </c>
      <c r="P54" s="69">
        <f>'‘１０月'!$AI$45</f>
        <v>0</v>
      </c>
      <c r="Q54" s="70">
        <f>'‘１０月'!$AJ$45</f>
        <v>0</v>
      </c>
      <c r="R54" s="68">
        <f>'‘１０月'!$AK$47</f>
        <v>0</v>
      </c>
      <c r="S54" s="69">
        <f>'‘１０月'!$AK$45</f>
        <v>0</v>
      </c>
      <c r="T54" s="69">
        <f>'‘１０月'!$AL$45</f>
        <v>0</v>
      </c>
      <c r="U54" s="70">
        <f>'‘１０月'!$AM$45</f>
        <v>0</v>
      </c>
      <c r="V54" s="68">
        <f>'‘１０月'!$AN$47</f>
        <v>0</v>
      </c>
      <c r="W54" s="69">
        <f>'‘１０月'!$AN$45</f>
        <v>0</v>
      </c>
      <c r="X54" s="69">
        <f>'‘１０月'!$AO$45</f>
        <v>0</v>
      </c>
      <c r="Y54" s="70">
        <f>'‘１０月'!$AP$45</f>
        <v>0</v>
      </c>
      <c r="Z54" s="68">
        <f>'‘１０月'!$AQ$47</f>
        <v>0</v>
      </c>
      <c r="AA54" s="69">
        <f>'‘１０月'!$AQ$45</f>
        <v>0</v>
      </c>
      <c r="AB54" s="69">
        <f>'‘１０月'!$AR$45</f>
        <v>0</v>
      </c>
      <c r="AC54" s="70">
        <f>'‘１０月'!$AS$45</f>
        <v>0</v>
      </c>
      <c r="AD54" s="108"/>
      <c r="AE54" s="109"/>
      <c r="AF54" s="107"/>
      <c r="AG54" s="108">
        <f>AK24+H54+L54+P54+T54+X54+AB54</f>
        <v>0</v>
      </c>
      <c r="AH54" s="109">
        <f>AL24+A54+I54+M54+Q54+U54+Y54+AC54</f>
        <v>0</v>
      </c>
      <c r="AK54" s="165">
        <f t="shared" si="20"/>
        <v>0</v>
      </c>
      <c r="AL54" s="165">
        <f t="shared" si="21"/>
        <v>0</v>
      </c>
      <c r="AS54" s="55"/>
      <c r="AT54" s="55"/>
    </row>
    <row r="55" spans="1:46" ht="30" customHeight="1">
      <c r="A55" s="90"/>
      <c r="B55" s="93"/>
      <c r="C55" s="94"/>
      <c r="D55" s="323" t="s">
        <v>9</v>
      </c>
      <c r="E55" s="324"/>
      <c r="F55" s="61">
        <f aca="true" t="shared" si="34" ref="F55:U55">F53+F54</f>
        <v>0</v>
      </c>
      <c r="G55" s="62">
        <f t="shared" si="34"/>
        <v>0</v>
      </c>
      <c r="H55" s="62">
        <f t="shared" si="34"/>
        <v>0</v>
      </c>
      <c r="I55" s="96">
        <f t="shared" si="34"/>
        <v>0</v>
      </c>
      <c r="J55" s="61">
        <f t="shared" si="34"/>
        <v>0</v>
      </c>
      <c r="K55" s="62">
        <f t="shared" si="34"/>
        <v>0</v>
      </c>
      <c r="L55" s="62">
        <f t="shared" si="34"/>
        <v>0</v>
      </c>
      <c r="M55" s="64">
        <f t="shared" si="34"/>
        <v>0</v>
      </c>
      <c r="N55" s="61">
        <f t="shared" si="34"/>
        <v>0</v>
      </c>
      <c r="O55" s="62">
        <f t="shared" si="34"/>
        <v>0</v>
      </c>
      <c r="P55" s="62">
        <f t="shared" si="34"/>
        <v>0</v>
      </c>
      <c r="Q55" s="64">
        <f t="shared" si="34"/>
        <v>0</v>
      </c>
      <c r="R55" s="61">
        <f t="shared" si="34"/>
        <v>0</v>
      </c>
      <c r="S55" s="62">
        <f t="shared" si="34"/>
        <v>0</v>
      </c>
      <c r="T55" s="62">
        <f t="shared" si="34"/>
        <v>0</v>
      </c>
      <c r="U55" s="64">
        <f t="shared" si="34"/>
        <v>0</v>
      </c>
      <c r="V55" s="61">
        <f aca="true" t="shared" si="35" ref="V55:AC55">V53+V54</f>
        <v>0</v>
      </c>
      <c r="W55" s="62">
        <f t="shared" si="35"/>
        <v>0</v>
      </c>
      <c r="X55" s="62">
        <f t="shared" si="35"/>
        <v>0</v>
      </c>
      <c r="Y55" s="64">
        <f t="shared" si="35"/>
        <v>0</v>
      </c>
      <c r="Z55" s="61">
        <f t="shared" si="35"/>
        <v>0</v>
      </c>
      <c r="AA55" s="62">
        <f t="shared" si="35"/>
        <v>0</v>
      </c>
      <c r="AB55" s="62">
        <f t="shared" si="35"/>
        <v>0</v>
      </c>
      <c r="AC55" s="64">
        <f t="shared" si="35"/>
        <v>0</v>
      </c>
      <c r="AD55" s="139">
        <f t="shared" si="24"/>
        <v>0</v>
      </c>
      <c r="AE55" s="81">
        <f t="shared" si="25"/>
        <v>0</v>
      </c>
      <c r="AF55" s="107"/>
      <c r="AG55" s="79">
        <f>AG53+AG54</f>
        <v>0</v>
      </c>
      <c r="AH55" s="81">
        <f>AH53+AH54</f>
        <v>0</v>
      </c>
      <c r="AK55" s="165">
        <f t="shared" si="20"/>
        <v>0</v>
      </c>
      <c r="AL55" s="165">
        <f t="shared" si="21"/>
        <v>0</v>
      </c>
      <c r="AS55" s="55"/>
      <c r="AT55" s="55"/>
    </row>
    <row r="56" spans="1:46" ht="30" customHeight="1">
      <c r="A56" s="90"/>
      <c r="B56" s="91"/>
      <c r="C56" s="92"/>
      <c r="D56" s="321" t="str">
        <f>D26</f>
        <v>11月計</v>
      </c>
      <c r="E56" s="322"/>
      <c r="F56" s="73">
        <f>'‘１１月'!$AB$47</f>
        <v>0</v>
      </c>
      <c r="G56" s="74">
        <f>'‘１１月'!$AB$45</f>
        <v>0</v>
      </c>
      <c r="H56" s="74">
        <f>'‘１１月'!$AC$45</f>
        <v>0</v>
      </c>
      <c r="I56" s="75">
        <f>'‘１１月'!$AD$45</f>
        <v>0</v>
      </c>
      <c r="J56" s="73">
        <f>'‘１１月'!$AE$47</f>
        <v>0</v>
      </c>
      <c r="K56" s="74">
        <f>'‘１１月'!$AE$45</f>
        <v>0</v>
      </c>
      <c r="L56" s="74">
        <f>'‘１１月'!$AF$45</f>
        <v>0</v>
      </c>
      <c r="M56" s="75">
        <f>'‘１１月'!$AG$45</f>
        <v>0</v>
      </c>
      <c r="N56" s="73">
        <f>'‘１１月'!$AH$47</f>
        <v>0</v>
      </c>
      <c r="O56" s="74">
        <f>'‘１１月'!$AH$45</f>
        <v>0</v>
      </c>
      <c r="P56" s="74">
        <f>'‘１１月'!$AI$45</f>
        <v>0</v>
      </c>
      <c r="Q56" s="75">
        <f>'‘１１月'!$AJ$45</f>
        <v>0</v>
      </c>
      <c r="R56" s="73">
        <f>'‘１１月'!$AK$47</f>
        <v>0</v>
      </c>
      <c r="S56" s="74">
        <f>'‘１１月'!$AK$45</f>
        <v>0</v>
      </c>
      <c r="T56" s="74">
        <f>'‘１１月'!$AL$45</f>
        <v>0</v>
      </c>
      <c r="U56" s="75">
        <f>'‘１１月'!$AM$45</f>
        <v>0</v>
      </c>
      <c r="V56" s="73">
        <f>'‘１１月'!$AN$47</f>
        <v>0</v>
      </c>
      <c r="W56" s="74">
        <f>'‘１１月'!$AN$45</f>
        <v>0</v>
      </c>
      <c r="X56" s="74">
        <f>'‘１１月'!$AO$45</f>
        <v>0</v>
      </c>
      <c r="Y56" s="75">
        <f>'‘１１月'!$AP$45</f>
        <v>0</v>
      </c>
      <c r="Z56" s="73">
        <f>'‘１１月'!$AQ$47</f>
        <v>0</v>
      </c>
      <c r="AA56" s="74">
        <f>'‘１１月'!$AQ$45</f>
        <v>0</v>
      </c>
      <c r="AB56" s="74">
        <f>'‘１１月'!$AR$45</f>
        <v>0</v>
      </c>
      <c r="AC56" s="75">
        <f>'‘１１月'!$AS$45</f>
        <v>0</v>
      </c>
      <c r="AD56" s="108"/>
      <c r="AE56" s="109"/>
      <c r="AF56" s="107"/>
      <c r="AG56" s="108">
        <f>AK26+H56+L56+P56+T56+X56+AB56</f>
        <v>0</v>
      </c>
      <c r="AH56" s="109">
        <f>AL26+A56+I56+M56+Q56+U56+Y56+AC56</f>
        <v>0</v>
      </c>
      <c r="AK56" s="165">
        <f t="shared" si="20"/>
        <v>0</v>
      </c>
      <c r="AL56" s="165">
        <f t="shared" si="21"/>
        <v>0</v>
      </c>
      <c r="AS56" s="55"/>
      <c r="AT56" s="55"/>
    </row>
    <row r="57" spans="1:46" ht="30" customHeight="1" thickBot="1">
      <c r="A57" s="90"/>
      <c r="B57" s="93"/>
      <c r="C57" s="94"/>
      <c r="D57" s="323" t="s">
        <v>9</v>
      </c>
      <c r="E57" s="324"/>
      <c r="F57" s="79">
        <f aca="true" t="shared" si="36" ref="F57:U57">F55+F56</f>
        <v>0</v>
      </c>
      <c r="G57" s="80">
        <f t="shared" si="36"/>
        <v>0</v>
      </c>
      <c r="H57" s="80">
        <f t="shared" si="36"/>
        <v>0</v>
      </c>
      <c r="I57" s="72">
        <f t="shared" si="36"/>
        <v>0</v>
      </c>
      <c r="J57" s="79">
        <f t="shared" si="36"/>
        <v>0</v>
      </c>
      <c r="K57" s="80">
        <f t="shared" si="36"/>
        <v>0</v>
      </c>
      <c r="L57" s="80">
        <f t="shared" si="36"/>
        <v>0</v>
      </c>
      <c r="M57" s="81">
        <f t="shared" si="36"/>
        <v>0</v>
      </c>
      <c r="N57" s="79">
        <f t="shared" si="36"/>
        <v>0</v>
      </c>
      <c r="O57" s="80">
        <f t="shared" si="36"/>
        <v>0</v>
      </c>
      <c r="P57" s="80">
        <f t="shared" si="36"/>
        <v>0</v>
      </c>
      <c r="Q57" s="81">
        <f t="shared" si="36"/>
        <v>0</v>
      </c>
      <c r="R57" s="79">
        <f t="shared" si="36"/>
        <v>0</v>
      </c>
      <c r="S57" s="80">
        <f t="shared" si="36"/>
        <v>0</v>
      </c>
      <c r="T57" s="80">
        <f t="shared" si="36"/>
        <v>0</v>
      </c>
      <c r="U57" s="81">
        <f t="shared" si="36"/>
        <v>0</v>
      </c>
      <c r="V57" s="79">
        <f aca="true" t="shared" si="37" ref="V57:AC57">V55+V56</f>
        <v>0</v>
      </c>
      <c r="W57" s="80">
        <f t="shared" si="37"/>
        <v>0</v>
      </c>
      <c r="X57" s="80">
        <f t="shared" si="37"/>
        <v>0</v>
      </c>
      <c r="Y57" s="81">
        <f t="shared" si="37"/>
        <v>0</v>
      </c>
      <c r="Z57" s="79">
        <f t="shared" si="37"/>
        <v>0</v>
      </c>
      <c r="AA57" s="80">
        <f t="shared" si="37"/>
        <v>0</v>
      </c>
      <c r="AB57" s="80">
        <f t="shared" si="37"/>
        <v>0</v>
      </c>
      <c r="AC57" s="81">
        <f t="shared" si="37"/>
        <v>0</v>
      </c>
      <c r="AD57" s="139">
        <f t="shared" si="24"/>
        <v>0</v>
      </c>
      <c r="AE57" s="81">
        <f t="shared" si="25"/>
        <v>0</v>
      </c>
      <c r="AF57" s="107"/>
      <c r="AG57" s="79">
        <f>AG55+AG56</f>
        <v>0</v>
      </c>
      <c r="AH57" s="81">
        <f>AH55+AH56</f>
        <v>0</v>
      </c>
      <c r="AK57" s="165">
        <f t="shared" si="20"/>
        <v>0</v>
      </c>
      <c r="AL57" s="165">
        <f t="shared" si="21"/>
        <v>0</v>
      </c>
      <c r="AS57" s="55"/>
      <c r="AT57" s="55"/>
    </row>
    <row r="58" spans="1:46" ht="18" customHeight="1">
      <c r="A58" s="97"/>
      <c r="B58" s="98"/>
      <c r="C58" s="99"/>
      <c r="D58" s="100"/>
      <c r="E58" s="83"/>
      <c r="F58" s="328" t="s">
        <v>11</v>
      </c>
      <c r="G58" s="329"/>
      <c r="H58" s="240">
        <f>IF(H57=0,0,ROUNDDOWN(H57/G57,1))</f>
        <v>0</v>
      </c>
      <c r="I58" s="241"/>
      <c r="J58" s="328" t="s">
        <v>11</v>
      </c>
      <c r="K58" s="329"/>
      <c r="L58" s="240">
        <f>IF(L57=0,0,ROUNDDOWN(L57/K57,1))</f>
        <v>0</v>
      </c>
      <c r="M58" s="241"/>
      <c r="N58" s="328" t="s">
        <v>11</v>
      </c>
      <c r="O58" s="329"/>
      <c r="P58" s="240">
        <f>IF(P57=0,0,ROUNDDOWN(P57/O57,1))</f>
        <v>0</v>
      </c>
      <c r="Q58" s="241"/>
      <c r="R58" s="328" t="s">
        <v>11</v>
      </c>
      <c r="S58" s="329"/>
      <c r="T58" s="240">
        <f>IF(T57=0,0,ROUNDDOWN(T57/S57,1))</f>
        <v>0</v>
      </c>
      <c r="U58" s="241"/>
      <c r="V58" s="328" t="s">
        <v>11</v>
      </c>
      <c r="W58" s="329"/>
      <c r="X58" s="240">
        <f>IF(X57=0,0,ROUNDDOWN(X57/W57,1))</f>
        <v>0</v>
      </c>
      <c r="Y58" s="241"/>
      <c r="Z58" s="328" t="s">
        <v>11</v>
      </c>
      <c r="AA58" s="329"/>
      <c r="AB58" s="240">
        <f>IF(AB57=0,0,ROUNDDOWN(AB57/AA57,1))</f>
        <v>0</v>
      </c>
      <c r="AC58" s="241"/>
      <c r="AD58" s="334"/>
      <c r="AE58" s="332"/>
      <c r="AG58" s="337"/>
      <c r="AH58" s="332"/>
      <c r="AP58" s="336"/>
      <c r="AQ58" s="336"/>
      <c r="AR58" s="336"/>
      <c r="AS58" s="336"/>
      <c r="AT58" s="336"/>
    </row>
    <row r="59" spans="1:46" ht="18" customHeight="1" thickBot="1">
      <c r="A59" s="97"/>
      <c r="B59" s="98"/>
      <c r="C59" s="101"/>
      <c r="D59" s="102"/>
      <c r="E59" s="85"/>
      <c r="F59" s="330"/>
      <c r="G59" s="331"/>
      <c r="H59" s="242"/>
      <c r="I59" s="243"/>
      <c r="J59" s="330"/>
      <c r="K59" s="331"/>
      <c r="L59" s="242"/>
      <c r="M59" s="243"/>
      <c r="N59" s="330"/>
      <c r="O59" s="331"/>
      <c r="P59" s="242"/>
      <c r="Q59" s="243"/>
      <c r="R59" s="330"/>
      <c r="S59" s="331"/>
      <c r="T59" s="242"/>
      <c r="U59" s="243"/>
      <c r="V59" s="330"/>
      <c r="W59" s="331"/>
      <c r="X59" s="242"/>
      <c r="Y59" s="243"/>
      <c r="Z59" s="330"/>
      <c r="AA59" s="331"/>
      <c r="AB59" s="242"/>
      <c r="AC59" s="243"/>
      <c r="AD59" s="335"/>
      <c r="AE59" s="333"/>
      <c r="AG59" s="338"/>
      <c r="AH59" s="333"/>
      <c r="AP59" s="336"/>
      <c r="AQ59" s="336"/>
      <c r="AR59" s="336"/>
      <c r="AS59" s="336"/>
      <c r="AT59" s="336"/>
    </row>
    <row r="60" spans="1:46" s="103" customFormat="1" ht="30" customHeight="1">
      <c r="A60" s="97"/>
      <c r="B60" s="97"/>
      <c r="C60" s="97"/>
      <c r="AD60" s="97"/>
      <c r="AE60" s="97"/>
      <c r="AF60" s="104"/>
      <c r="AG60" s="97"/>
      <c r="AJ60" s="136"/>
      <c r="AK60" s="167"/>
      <c r="AL60" s="167"/>
      <c r="AS60" s="129"/>
      <c r="AT60" s="129"/>
    </row>
    <row r="61" ht="6.75" customHeight="1"/>
    <row r="62" spans="1:30" ht="30" customHeight="1">
      <c r="A62" s="110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W62" s="110"/>
      <c r="X62" s="110"/>
      <c r="Y62" s="110"/>
      <c r="Z62" s="110"/>
      <c r="AA62" s="110"/>
      <c r="AB62" s="110"/>
      <c r="AC62" s="110"/>
      <c r="AD62" s="110"/>
    </row>
    <row r="63" spans="1:30" ht="30" customHeight="1">
      <c r="A63" s="110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</row>
    <row r="65" spans="1:30" ht="30" customHeight="1">
      <c r="A65" s="110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</row>
    <row r="66" spans="1:30" ht="30" customHeight="1">
      <c r="A66" s="110"/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</row>
    <row r="67" spans="1:30" ht="30" customHeight="1">
      <c r="A67" s="110"/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</row>
    <row r="68" spans="1:30" ht="30" customHeight="1">
      <c r="A68" s="110"/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</row>
    <row r="69" spans="1:30" ht="30" customHeight="1">
      <c r="A69" s="110"/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</row>
    <row r="70" spans="1:30" ht="30" customHeight="1">
      <c r="A70" s="110"/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</row>
    <row r="71" spans="1:30" ht="30" customHeight="1">
      <c r="A71" s="110"/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</row>
    <row r="72" spans="1:30" ht="30" customHeight="1">
      <c r="A72" s="110"/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</row>
    <row r="73" spans="1:30" ht="30" customHeight="1">
      <c r="A73" s="110"/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</row>
    <row r="74" spans="1:30" ht="30" customHeight="1">
      <c r="A74" s="110"/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/>
      <c r="AA74" s="110"/>
      <c r="AB74" s="110"/>
      <c r="AC74" s="110"/>
      <c r="AD74" s="110"/>
    </row>
    <row r="75" spans="1:30" ht="30" customHeight="1">
      <c r="A75" s="110"/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</row>
    <row r="76" spans="1:30" ht="30" customHeight="1">
      <c r="A76" s="110"/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</row>
    <row r="77" spans="1:30" ht="30" customHeight="1">
      <c r="A77" s="110"/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</row>
    <row r="78" spans="1:30" ht="30" customHeight="1">
      <c r="A78" s="110"/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</row>
    <row r="79" spans="1:30" ht="30" customHeight="1">
      <c r="A79" s="110"/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</row>
    <row r="80" spans="1:30" ht="30" customHeight="1">
      <c r="A80" s="110"/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</row>
    <row r="81" spans="1:30" ht="30" customHeight="1">
      <c r="A81" s="110"/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</row>
    <row r="82" spans="1:30" ht="30" customHeight="1">
      <c r="A82" s="110"/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</row>
    <row r="83" spans="1:30" ht="30" customHeight="1">
      <c r="A83" s="110"/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</row>
    <row r="84" spans="1:30" ht="30" customHeight="1">
      <c r="A84" s="110"/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</row>
    <row r="85" spans="1:30" ht="30" customHeight="1">
      <c r="A85" s="110"/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0"/>
    </row>
    <row r="86" spans="1:30" ht="30" customHeight="1">
      <c r="A86" s="110"/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0"/>
      <c r="AC86" s="110"/>
      <c r="AD86" s="110"/>
    </row>
    <row r="87" spans="1:30" ht="30" customHeight="1">
      <c r="A87" s="110"/>
      <c r="B87" s="110"/>
      <c r="C87" s="11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0"/>
      <c r="AA87" s="110"/>
      <c r="AB87" s="110"/>
      <c r="AC87" s="110"/>
      <c r="AD87" s="110"/>
    </row>
    <row r="88" spans="1:30" ht="30" customHeight="1">
      <c r="A88" s="110"/>
      <c r="B88" s="110"/>
      <c r="C88" s="11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0"/>
      <c r="Z88" s="110"/>
      <c r="AA88" s="110"/>
      <c r="AB88" s="110"/>
      <c r="AC88" s="110"/>
      <c r="AD88" s="110"/>
    </row>
    <row r="89" spans="1:30" ht="30" customHeight="1">
      <c r="A89" s="110"/>
      <c r="B89" s="110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  <c r="Z89" s="110"/>
      <c r="AA89" s="110"/>
      <c r="AB89" s="110"/>
      <c r="AC89" s="110"/>
      <c r="AD89" s="110"/>
    </row>
    <row r="90" spans="1:30" ht="30" customHeight="1">
      <c r="A90" s="110"/>
      <c r="B90" s="110"/>
      <c r="C90" s="110"/>
      <c r="D90" s="110"/>
      <c r="E90" s="110"/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0"/>
      <c r="Z90" s="110"/>
      <c r="AA90" s="110"/>
      <c r="AB90" s="110"/>
      <c r="AC90" s="110"/>
      <c r="AD90" s="110"/>
    </row>
    <row r="91" spans="1:30" ht="30" customHeight="1">
      <c r="A91" s="110"/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0"/>
      <c r="Z91" s="110"/>
      <c r="AA91" s="110"/>
      <c r="AB91" s="110"/>
      <c r="AC91" s="110"/>
      <c r="AD91" s="110"/>
    </row>
    <row r="92" spans="1:30" ht="30" customHeight="1">
      <c r="A92" s="110"/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/>
      <c r="AA92" s="110"/>
      <c r="AB92" s="110"/>
      <c r="AC92" s="110"/>
      <c r="AD92" s="110"/>
    </row>
    <row r="93" spans="1:30" ht="30" customHeight="1">
      <c r="A93" s="110"/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  <c r="Z93" s="110"/>
      <c r="AA93" s="110"/>
      <c r="AB93" s="110"/>
      <c r="AC93" s="110"/>
      <c r="AD93" s="110"/>
    </row>
    <row r="94" spans="1:30" ht="30" customHeight="1">
      <c r="A94" s="110"/>
      <c r="B94" s="110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</row>
    <row r="95" spans="1:30" ht="30" customHeight="1">
      <c r="A95" s="110"/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0"/>
      <c r="AA95" s="110"/>
      <c r="AB95" s="110"/>
      <c r="AC95" s="110"/>
      <c r="AD95" s="110"/>
    </row>
    <row r="96" spans="1:30" ht="30" customHeight="1">
      <c r="A96" s="110"/>
      <c r="B96" s="110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  <c r="X96" s="110"/>
      <c r="Y96" s="110"/>
      <c r="Z96" s="110"/>
      <c r="AA96" s="110"/>
      <c r="AB96" s="110"/>
      <c r="AC96" s="110"/>
      <c r="AD96" s="110"/>
    </row>
    <row r="97" spans="1:30" ht="30" customHeight="1">
      <c r="A97" s="110"/>
      <c r="B97" s="110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  <c r="W97" s="110"/>
      <c r="X97" s="110"/>
      <c r="Y97" s="110"/>
      <c r="Z97" s="110"/>
      <c r="AA97" s="110"/>
      <c r="AB97" s="110"/>
      <c r="AC97" s="110"/>
      <c r="AD97" s="110"/>
    </row>
    <row r="98" spans="1:30" ht="30" customHeight="1">
      <c r="A98" s="110"/>
      <c r="B98" s="110"/>
      <c r="C98" s="110"/>
      <c r="D98" s="110"/>
      <c r="E98" s="110"/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0"/>
      <c r="W98" s="110"/>
      <c r="X98" s="110"/>
      <c r="Y98" s="110"/>
      <c r="Z98" s="110"/>
      <c r="AA98" s="110"/>
      <c r="AB98" s="110"/>
      <c r="AC98" s="110"/>
      <c r="AD98" s="110"/>
    </row>
    <row r="99" spans="1:30" ht="30" customHeight="1">
      <c r="A99" s="110"/>
      <c r="B99" s="110"/>
      <c r="C99" s="110"/>
      <c r="D99" s="110"/>
      <c r="E99" s="110"/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0"/>
      <c r="Z99" s="110"/>
      <c r="AA99" s="110"/>
      <c r="AB99" s="110"/>
      <c r="AC99" s="110"/>
      <c r="AD99" s="110"/>
    </row>
    <row r="100" spans="1:30" ht="30" customHeight="1">
      <c r="A100" s="110"/>
      <c r="B100" s="110"/>
      <c r="C100" s="11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/>
      <c r="AA100" s="110"/>
      <c r="AB100" s="110"/>
      <c r="AC100" s="110"/>
      <c r="AD100" s="110"/>
    </row>
    <row r="101" spans="1:30" ht="30" customHeight="1">
      <c r="A101" s="110"/>
      <c r="B101" s="110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  <c r="X101" s="110"/>
      <c r="Y101" s="110"/>
      <c r="Z101" s="110"/>
      <c r="AA101" s="110"/>
      <c r="AB101" s="110"/>
      <c r="AC101" s="110"/>
      <c r="AD101" s="110"/>
    </row>
    <row r="102" spans="1:30" ht="30" customHeight="1">
      <c r="A102" s="110"/>
      <c r="B102" s="110"/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  <c r="T102" s="110"/>
      <c r="U102" s="110"/>
      <c r="V102" s="110"/>
      <c r="W102" s="110"/>
      <c r="X102" s="110"/>
      <c r="Y102" s="110"/>
      <c r="Z102" s="110"/>
      <c r="AA102" s="110"/>
      <c r="AB102" s="110"/>
      <c r="AC102" s="110"/>
      <c r="AD102" s="110"/>
    </row>
    <row r="103" spans="1:30" ht="30" customHeight="1">
      <c r="A103" s="110"/>
      <c r="B103" s="110"/>
      <c r="C103" s="110"/>
      <c r="D103" s="110"/>
      <c r="E103" s="110"/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  <c r="V103" s="110"/>
      <c r="W103" s="110"/>
      <c r="X103" s="110"/>
      <c r="Y103" s="110"/>
      <c r="Z103" s="110"/>
      <c r="AA103" s="110"/>
      <c r="AB103" s="110"/>
      <c r="AC103" s="110"/>
      <c r="AD103" s="110"/>
    </row>
    <row r="104" spans="1:30" ht="30" customHeight="1">
      <c r="A104" s="110"/>
      <c r="B104" s="110"/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  <c r="T104" s="110"/>
      <c r="U104" s="110"/>
      <c r="V104" s="110"/>
      <c r="W104" s="110"/>
      <c r="X104" s="110"/>
      <c r="Y104" s="110"/>
      <c r="Z104" s="110"/>
      <c r="AA104" s="110"/>
      <c r="AB104" s="110"/>
      <c r="AC104" s="110"/>
      <c r="AD104" s="110"/>
    </row>
    <row r="105" spans="1:30" ht="30" customHeight="1">
      <c r="A105" s="110"/>
      <c r="B105" s="110"/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  <c r="Y105" s="110"/>
      <c r="Z105" s="110"/>
      <c r="AA105" s="110"/>
      <c r="AB105" s="110"/>
      <c r="AC105" s="110"/>
      <c r="AD105" s="110"/>
    </row>
    <row r="106" spans="1:30" ht="30" customHeight="1">
      <c r="A106" s="110"/>
      <c r="B106" s="110"/>
      <c r="C106" s="110"/>
      <c r="D106" s="110"/>
      <c r="E106" s="110"/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  <c r="X106" s="110"/>
      <c r="Y106" s="110"/>
      <c r="Z106" s="110"/>
      <c r="AA106" s="110"/>
      <c r="AB106" s="110"/>
      <c r="AC106" s="110"/>
      <c r="AD106" s="110"/>
    </row>
    <row r="107" spans="1:30" ht="30" customHeight="1">
      <c r="A107" s="110"/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110"/>
    </row>
    <row r="108" spans="1:30" ht="30" customHeight="1">
      <c r="A108" s="110"/>
      <c r="B108" s="110"/>
      <c r="C108" s="110"/>
      <c r="D108" s="110"/>
      <c r="E108" s="110"/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  <c r="Y108" s="110"/>
      <c r="Z108" s="110"/>
      <c r="AA108" s="110"/>
      <c r="AB108" s="110"/>
      <c r="AC108" s="110"/>
      <c r="AD108" s="110"/>
    </row>
    <row r="109" spans="1:30" ht="30" customHeight="1">
      <c r="A109" s="110"/>
      <c r="B109" s="110"/>
      <c r="C109" s="110"/>
      <c r="D109" s="110"/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10"/>
      <c r="W109" s="110"/>
      <c r="X109" s="110"/>
      <c r="Y109" s="110"/>
      <c r="Z109" s="110"/>
      <c r="AA109" s="110"/>
      <c r="AB109" s="110"/>
      <c r="AC109" s="110"/>
      <c r="AD109" s="110"/>
    </row>
    <row r="110" spans="1:30" ht="30" customHeight="1">
      <c r="A110" s="110"/>
      <c r="B110" s="110"/>
      <c r="C110" s="110"/>
      <c r="D110" s="110"/>
      <c r="E110" s="110"/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0"/>
      <c r="V110" s="110"/>
      <c r="W110" s="110"/>
      <c r="X110" s="110"/>
      <c r="Y110" s="110"/>
      <c r="Z110" s="110"/>
      <c r="AA110" s="110"/>
      <c r="AB110" s="110"/>
      <c r="AC110" s="110"/>
      <c r="AD110" s="110"/>
    </row>
    <row r="111" spans="1:30" ht="30" customHeight="1">
      <c r="A111" s="110"/>
      <c r="B111" s="110"/>
      <c r="C111" s="110"/>
      <c r="D111" s="110"/>
      <c r="E111" s="110"/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  <c r="T111" s="110"/>
      <c r="U111" s="110"/>
      <c r="V111" s="110"/>
      <c r="W111" s="110"/>
      <c r="X111" s="110"/>
      <c r="Y111" s="110"/>
      <c r="Z111" s="110"/>
      <c r="AA111" s="110"/>
      <c r="AB111" s="110"/>
      <c r="AC111" s="110"/>
      <c r="AD111" s="110"/>
    </row>
    <row r="112" spans="1:30" ht="30" customHeight="1">
      <c r="A112" s="110"/>
      <c r="B112" s="110"/>
      <c r="C112" s="110"/>
      <c r="D112" s="110"/>
      <c r="E112" s="110"/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0"/>
      <c r="V112" s="110"/>
      <c r="W112" s="110"/>
      <c r="X112" s="110"/>
      <c r="Y112" s="110"/>
      <c r="Z112" s="110"/>
      <c r="AA112" s="110"/>
      <c r="AB112" s="110"/>
      <c r="AC112" s="110"/>
      <c r="AD112" s="110"/>
    </row>
    <row r="113" spans="1:30" ht="30" customHeight="1">
      <c r="A113" s="110"/>
      <c r="B113" s="110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  <c r="V113" s="110"/>
      <c r="W113" s="110"/>
      <c r="X113" s="110"/>
      <c r="Y113" s="110"/>
      <c r="Z113" s="110"/>
      <c r="AA113" s="110"/>
      <c r="AB113" s="110"/>
      <c r="AC113" s="110"/>
      <c r="AD113" s="110"/>
    </row>
    <row r="114" spans="1:30" ht="30" customHeight="1">
      <c r="A114" s="110"/>
      <c r="B114" s="110"/>
      <c r="C114" s="110"/>
      <c r="D114" s="110"/>
      <c r="E114" s="110"/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  <c r="S114" s="110"/>
      <c r="T114" s="110"/>
      <c r="U114" s="110"/>
      <c r="V114" s="110"/>
      <c r="W114" s="110"/>
      <c r="X114" s="110"/>
      <c r="Y114" s="110"/>
      <c r="Z114" s="110"/>
      <c r="AA114" s="110"/>
      <c r="AB114" s="110"/>
      <c r="AC114" s="110"/>
      <c r="AD114" s="110"/>
    </row>
    <row r="115" spans="1:30" ht="30" customHeight="1">
      <c r="A115" s="110"/>
      <c r="B115" s="110"/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T115" s="110"/>
      <c r="U115" s="110"/>
      <c r="V115" s="110"/>
      <c r="W115" s="110"/>
      <c r="X115" s="110"/>
      <c r="Y115" s="110"/>
      <c r="Z115" s="110"/>
      <c r="AA115" s="110"/>
      <c r="AB115" s="110"/>
      <c r="AC115" s="110"/>
      <c r="AD115" s="110"/>
    </row>
    <row r="116" spans="1:30" ht="30" customHeight="1">
      <c r="A116" s="110"/>
      <c r="B116" s="110"/>
      <c r="C116" s="110"/>
      <c r="D116" s="110"/>
      <c r="E116" s="110"/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  <c r="S116" s="110"/>
      <c r="T116" s="110"/>
      <c r="U116" s="110"/>
      <c r="V116" s="110"/>
      <c r="W116" s="110"/>
      <c r="X116" s="110"/>
      <c r="Y116" s="110"/>
      <c r="Z116" s="110"/>
      <c r="AA116" s="110"/>
      <c r="AB116" s="110"/>
      <c r="AC116" s="110"/>
      <c r="AD116" s="110"/>
    </row>
    <row r="117" spans="1:30" ht="30" customHeight="1">
      <c r="A117" s="110"/>
      <c r="B117" s="110"/>
      <c r="C117" s="110"/>
      <c r="D117" s="110"/>
      <c r="E117" s="110"/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  <c r="S117" s="110"/>
      <c r="T117" s="110"/>
      <c r="U117" s="110"/>
      <c r="V117" s="110"/>
      <c r="W117" s="110"/>
      <c r="X117" s="110"/>
      <c r="Y117" s="110"/>
      <c r="Z117" s="110"/>
      <c r="AA117" s="110"/>
      <c r="AB117" s="110"/>
      <c r="AC117" s="110"/>
      <c r="AD117" s="110"/>
    </row>
    <row r="118" spans="1:30" ht="30" customHeight="1">
      <c r="A118" s="110"/>
      <c r="B118" s="110"/>
      <c r="C118" s="110"/>
      <c r="D118" s="110"/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  <c r="S118" s="110"/>
      <c r="T118" s="110"/>
      <c r="U118" s="110"/>
      <c r="V118" s="110"/>
      <c r="W118" s="110"/>
      <c r="X118" s="110"/>
      <c r="Y118" s="110"/>
      <c r="Z118" s="110"/>
      <c r="AA118" s="110"/>
      <c r="AB118" s="110"/>
      <c r="AC118" s="110"/>
      <c r="AD118" s="110"/>
    </row>
    <row r="119" spans="1:30" ht="30" customHeight="1">
      <c r="A119" s="110"/>
      <c r="B119" s="110"/>
      <c r="C119" s="110"/>
      <c r="D119" s="110"/>
      <c r="E119" s="110"/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  <c r="S119" s="110"/>
      <c r="T119" s="110"/>
      <c r="U119" s="110"/>
      <c r="V119" s="110"/>
      <c r="W119" s="110"/>
      <c r="X119" s="110"/>
      <c r="Y119" s="110"/>
      <c r="Z119" s="110"/>
      <c r="AA119" s="110"/>
      <c r="AB119" s="110"/>
      <c r="AC119" s="110"/>
      <c r="AD119" s="110"/>
    </row>
    <row r="120" spans="1:30" ht="30" customHeight="1">
      <c r="A120" s="110"/>
      <c r="B120" s="110"/>
      <c r="C120" s="110"/>
      <c r="D120" s="110"/>
      <c r="E120" s="110"/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  <c r="S120" s="110"/>
      <c r="T120" s="110"/>
      <c r="U120" s="110"/>
      <c r="V120" s="110"/>
      <c r="W120" s="110"/>
      <c r="X120" s="110"/>
      <c r="Y120" s="110"/>
      <c r="Z120" s="110"/>
      <c r="AA120" s="110"/>
      <c r="AB120" s="110"/>
      <c r="AC120" s="110"/>
      <c r="AD120" s="110"/>
    </row>
    <row r="121" spans="1:30" ht="30" customHeight="1">
      <c r="A121" s="110"/>
      <c r="B121" s="110"/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110"/>
      <c r="U121" s="110"/>
      <c r="V121" s="110"/>
      <c r="W121" s="110"/>
      <c r="X121" s="110"/>
      <c r="Y121" s="110"/>
      <c r="Z121" s="110"/>
      <c r="AA121" s="110"/>
      <c r="AB121" s="110"/>
      <c r="AC121" s="110"/>
      <c r="AD121" s="110"/>
    </row>
    <row r="122" spans="1:30" ht="30" customHeight="1">
      <c r="A122" s="110"/>
      <c r="B122" s="110"/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  <c r="T122" s="110"/>
      <c r="U122" s="110"/>
      <c r="V122" s="110"/>
      <c r="W122" s="110"/>
      <c r="X122" s="110"/>
      <c r="Y122" s="110"/>
      <c r="Z122" s="110"/>
      <c r="AA122" s="110"/>
      <c r="AB122" s="110"/>
      <c r="AC122" s="110"/>
      <c r="AD122" s="110"/>
    </row>
    <row r="123" spans="1:30" ht="30" customHeight="1">
      <c r="A123" s="110"/>
      <c r="B123" s="110"/>
      <c r="C123" s="110"/>
      <c r="D123" s="110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  <c r="R123" s="110"/>
      <c r="S123" s="110"/>
      <c r="T123" s="110"/>
      <c r="U123" s="110"/>
      <c r="V123" s="110"/>
      <c r="W123" s="110"/>
      <c r="X123" s="110"/>
      <c r="Y123" s="110"/>
      <c r="Z123" s="110"/>
      <c r="AA123" s="110"/>
      <c r="AB123" s="110"/>
      <c r="AC123" s="110"/>
      <c r="AD123" s="110"/>
    </row>
    <row r="124" spans="1:30" ht="30" customHeight="1">
      <c r="A124" s="110"/>
      <c r="B124" s="110"/>
      <c r="C124" s="110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  <c r="R124" s="110"/>
      <c r="S124" s="110"/>
      <c r="T124" s="110"/>
      <c r="U124" s="110"/>
      <c r="V124" s="110"/>
      <c r="W124" s="110"/>
      <c r="X124" s="110"/>
      <c r="Y124" s="110"/>
      <c r="Z124" s="110"/>
      <c r="AA124" s="110"/>
      <c r="AB124" s="110"/>
      <c r="AC124" s="110"/>
      <c r="AD124" s="110"/>
    </row>
    <row r="125" spans="1:30" ht="30" customHeight="1">
      <c r="A125" s="110"/>
      <c r="B125" s="110"/>
      <c r="C125" s="110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  <c r="R125" s="110"/>
      <c r="S125" s="110"/>
      <c r="T125" s="110"/>
      <c r="U125" s="110"/>
      <c r="V125" s="110"/>
      <c r="W125" s="110"/>
      <c r="X125" s="110"/>
      <c r="Y125" s="110"/>
      <c r="Z125" s="110"/>
      <c r="AA125" s="110"/>
      <c r="AB125" s="110"/>
      <c r="AC125" s="110"/>
      <c r="AD125" s="110"/>
    </row>
    <row r="126" spans="1:30" ht="30" customHeight="1">
      <c r="A126" s="110"/>
      <c r="B126" s="110"/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  <c r="R126" s="110"/>
      <c r="S126" s="110"/>
      <c r="T126" s="110"/>
      <c r="U126" s="110"/>
      <c r="V126" s="110"/>
      <c r="W126" s="110"/>
      <c r="X126" s="110"/>
      <c r="Y126" s="110"/>
      <c r="Z126" s="110"/>
      <c r="AA126" s="110"/>
      <c r="AB126" s="110"/>
      <c r="AC126" s="110"/>
      <c r="AD126" s="110"/>
    </row>
    <row r="127" spans="1:30" ht="30" customHeight="1">
      <c r="A127" s="110"/>
      <c r="B127" s="110"/>
      <c r="C127" s="110"/>
      <c r="D127" s="110"/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  <c r="S127" s="110"/>
      <c r="T127" s="110"/>
      <c r="U127" s="110"/>
      <c r="V127" s="110"/>
      <c r="W127" s="110"/>
      <c r="X127" s="110"/>
      <c r="Y127" s="110"/>
      <c r="Z127" s="110"/>
      <c r="AA127" s="110"/>
      <c r="AB127" s="110"/>
      <c r="AC127" s="110"/>
      <c r="AD127" s="110"/>
    </row>
    <row r="128" spans="1:30" ht="30" customHeight="1">
      <c r="A128" s="110"/>
      <c r="B128" s="110"/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  <c r="S128" s="110"/>
      <c r="T128" s="110"/>
      <c r="U128" s="110"/>
      <c r="V128" s="110"/>
      <c r="W128" s="110"/>
      <c r="X128" s="110"/>
      <c r="Y128" s="110"/>
      <c r="Z128" s="110"/>
      <c r="AA128" s="110"/>
      <c r="AB128" s="110"/>
      <c r="AC128" s="110"/>
      <c r="AD128" s="110"/>
    </row>
    <row r="129" spans="1:30" ht="30" customHeight="1">
      <c r="A129" s="110"/>
      <c r="B129" s="110"/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  <c r="S129" s="110"/>
      <c r="T129" s="110"/>
      <c r="U129" s="110"/>
      <c r="V129" s="110"/>
      <c r="W129" s="110"/>
      <c r="X129" s="110"/>
      <c r="Y129" s="110"/>
      <c r="Z129" s="110"/>
      <c r="AA129" s="110"/>
      <c r="AB129" s="110"/>
      <c r="AC129" s="110"/>
      <c r="AD129" s="110"/>
    </row>
    <row r="130" spans="1:30" ht="30" customHeight="1">
      <c r="A130" s="110"/>
      <c r="B130" s="110"/>
      <c r="C130" s="110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  <c r="S130" s="110"/>
      <c r="T130" s="110"/>
      <c r="U130" s="110"/>
      <c r="V130" s="110"/>
      <c r="W130" s="110"/>
      <c r="X130" s="110"/>
      <c r="Y130" s="110"/>
      <c r="Z130" s="110"/>
      <c r="AA130" s="110"/>
      <c r="AB130" s="110"/>
      <c r="AC130" s="110"/>
      <c r="AD130" s="110"/>
    </row>
    <row r="131" spans="1:30" ht="30" customHeight="1">
      <c r="A131" s="110"/>
      <c r="B131" s="110"/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  <c r="T131" s="110"/>
      <c r="U131" s="110"/>
      <c r="V131" s="110"/>
      <c r="W131" s="110"/>
      <c r="X131" s="110"/>
      <c r="Y131" s="110"/>
      <c r="Z131" s="110"/>
      <c r="AA131" s="110"/>
      <c r="AB131" s="110"/>
      <c r="AC131" s="110"/>
      <c r="AD131" s="110"/>
    </row>
    <row r="132" spans="1:30" ht="30" customHeight="1">
      <c r="A132" s="110"/>
      <c r="B132" s="110"/>
      <c r="C132" s="110"/>
      <c r="D132" s="110"/>
      <c r="E132" s="110"/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  <c r="R132" s="110"/>
      <c r="S132" s="110"/>
      <c r="T132" s="110"/>
      <c r="U132" s="110"/>
      <c r="V132" s="110"/>
      <c r="W132" s="110"/>
      <c r="X132" s="110"/>
      <c r="Y132" s="110"/>
      <c r="Z132" s="110"/>
      <c r="AA132" s="110"/>
      <c r="AB132" s="110"/>
      <c r="AC132" s="110"/>
      <c r="AD132" s="110"/>
    </row>
    <row r="133" spans="1:30" ht="30" customHeight="1">
      <c r="A133" s="110"/>
      <c r="B133" s="110"/>
      <c r="C133" s="110"/>
      <c r="D133" s="110"/>
      <c r="E133" s="110"/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  <c r="T133" s="110"/>
      <c r="U133" s="110"/>
      <c r="V133" s="110"/>
      <c r="W133" s="110"/>
      <c r="X133" s="110"/>
      <c r="Y133" s="110"/>
      <c r="Z133" s="110"/>
      <c r="AA133" s="110"/>
      <c r="AB133" s="110"/>
      <c r="AC133" s="110"/>
      <c r="AD133" s="110"/>
    </row>
    <row r="134" spans="1:30" ht="30" customHeight="1">
      <c r="A134" s="110"/>
      <c r="B134" s="110"/>
      <c r="C134" s="110"/>
      <c r="D134" s="110"/>
      <c r="E134" s="110"/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  <c r="R134" s="110"/>
      <c r="S134" s="110"/>
      <c r="T134" s="110"/>
      <c r="U134" s="110"/>
      <c r="V134" s="110"/>
      <c r="W134" s="110"/>
      <c r="X134" s="110"/>
      <c r="Y134" s="110"/>
      <c r="Z134" s="110"/>
      <c r="AA134" s="110"/>
      <c r="AB134" s="110"/>
      <c r="AC134" s="110"/>
      <c r="AD134" s="110"/>
    </row>
    <row r="135" spans="1:30" ht="30" customHeight="1">
      <c r="A135" s="110"/>
      <c r="B135" s="110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  <c r="R135" s="110"/>
      <c r="S135" s="110"/>
      <c r="T135" s="110"/>
      <c r="U135" s="110"/>
      <c r="V135" s="110"/>
      <c r="W135" s="110"/>
      <c r="X135" s="110"/>
      <c r="Y135" s="110"/>
      <c r="Z135" s="110"/>
      <c r="AA135" s="110"/>
      <c r="AB135" s="110"/>
      <c r="AC135" s="110"/>
      <c r="AD135" s="110"/>
    </row>
    <row r="136" spans="1:30" ht="30" customHeight="1">
      <c r="A136" s="110"/>
      <c r="B136" s="110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  <c r="R136" s="110"/>
      <c r="S136" s="110"/>
      <c r="T136" s="110"/>
      <c r="U136" s="110"/>
      <c r="V136" s="110"/>
      <c r="W136" s="110"/>
      <c r="X136" s="110"/>
      <c r="Y136" s="110"/>
      <c r="Z136" s="110"/>
      <c r="AA136" s="110"/>
      <c r="AB136" s="110"/>
      <c r="AC136" s="110"/>
      <c r="AD136" s="110"/>
    </row>
    <row r="137" spans="1:30" ht="30" customHeight="1">
      <c r="A137" s="110"/>
      <c r="B137" s="110"/>
      <c r="C137" s="110"/>
      <c r="D137" s="110"/>
      <c r="E137" s="110"/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  <c r="R137" s="110"/>
      <c r="S137" s="110"/>
      <c r="T137" s="110"/>
      <c r="U137" s="110"/>
      <c r="V137" s="110"/>
      <c r="W137" s="110"/>
      <c r="X137" s="110"/>
      <c r="Y137" s="110"/>
      <c r="Z137" s="110"/>
      <c r="AA137" s="110"/>
      <c r="AB137" s="110"/>
      <c r="AC137" s="110"/>
      <c r="AD137" s="110"/>
    </row>
    <row r="138" spans="1:30" ht="30" customHeight="1">
      <c r="A138" s="110"/>
      <c r="B138" s="110"/>
      <c r="C138" s="110"/>
      <c r="D138" s="110"/>
      <c r="E138" s="110"/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  <c r="R138" s="110"/>
      <c r="S138" s="110"/>
      <c r="T138" s="110"/>
      <c r="U138" s="110"/>
      <c r="V138" s="110"/>
      <c r="W138" s="110"/>
      <c r="X138" s="110"/>
      <c r="Y138" s="110"/>
      <c r="Z138" s="110"/>
      <c r="AA138" s="110"/>
      <c r="AB138" s="110"/>
      <c r="AC138" s="110"/>
      <c r="AD138" s="110"/>
    </row>
    <row r="139" spans="1:30" ht="30" customHeight="1">
      <c r="A139" s="110"/>
      <c r="B139" s="110"/>
      <c r="C139" s="110"/>
      <c r="D139" s="110"/>
      <c r="E139" s="110"/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  <c r="R139" s="110"/>
      <c r="S139" s="110"/>
      <c r="T139" s="110"/>
      <c r="U139" s="110"/>
      <c r="V139" s="110"/>
      <c r="W139" s="110"/>
      <c r="X139" s="110"/>
      <c r="Y139" s="110"/>
      <c r="Z139" s="110"/>
      <c r="AA139" s="110"/>
      <c r="AB139" s="110"/>
      <c r="AC139" s="110"/>
      <c r="AD139" s="110"/>
    </row>
    <row r="140" spans="1:30" ht="30" customHeight="1">
      <c r="A140" s="110"/>
      <c r="B140" s="110"/>
      <c r="C140" s="110"/>
      <c r="D140" s="110"/>
      <c r="E140" s="110"/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  <c r="R140" s="110"/>
      <c r="S140" s="110"/>
      <c r="T140" s="110"/>
      <c r="U140" s="110"/>
      <c r="V140" s="110"/>
      <c r="W140" s="110"/>
      <c r="X140" s="110"/>
      <c r="Y140" s="110"/>
      <c r="Z140" s="110"/>
      <c r="AA140" s="110"/>
      <c r="AB140" s="110"/>
      <c r="AC140" s="110"/>
      <c r="AD140" s="110"/>
    </row>
    <row r="141" spans="1:30" ht="30" customHeight="1">
      <c r="A141" s="110"/>
      <c r="B141" s="110"/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  <c r="T141" s="110"/>
      <c r="U141" s="110"/>
      <c r="V141" s="110"/>
      <c r="W141" s="110"/>
      <c r="X141" s="110"/>
      <c r="Y141" s="110"/>
      <c r="Z141" s="110"/>
      <c r="AA141" s="110"/>
      <c r="AB141" s="110"/>
      <c r="AC141" s="110"/>
      <c r="AD141" s="110"/>
    </row>
    <row r="142" spans="1:30" ht="30" customHeight="1">
      <c r="A142" s="110"/>
      <c r="B142" s="110"/>
      <c r="C142" s="110"/>
      <c r="D142" s="110"/>
      <c r="E142" s="110"/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  <c r="R142" s="110"/>
      <c r="S142" s="110"/>
      <c r="T142" s="110"/>
      <c r="U142" s="110"/>
      <c r="V142" s="110"/>
      <c r="W142" s="110"/>
      <c r="X142" s="110"/>
      <c r="Y142" s="110"/>
      <c r="Z142" s="110"/>
      <c r="AA142" s="110"/>
      <c r="AB142" s="110"/>
      <c r="AC142" s="110"/>
      <c r="AD142" s="110"/>
    </row>
    <row r="143" spans="1:30" ht="30" customHeight="1">
      <c r="A143" s="110"/>
      <c r="B143" s="110"/>
      <c r="C143" s="110"/>
      <c r="D143" s="110"/>
      <c r="E143" s="110"/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10"/>
      <c r="S143" s="110"/>
      <c r="T143" s="110"/>
      <c r="U143" s="110"/>
      <c r="V143" s="110"/>
      <c r="W143" s="110"/>
      <c r="X143" s="110"/>
      <c r="Y143" s="110"/>
      <c r="Z143" s="110"/>
      <c r="AA143" s="110"/>
      <c r="AB143" s="110"/>
      <c r="AC143" s="110"/>
      <c r="AD143" s="110"/>
    </row>
    <row r="144" spans="1:30" ht="30" customHeight="1">
      <c r="A144" s="110"/>
      <c r="B144" s="110"/>
      <c r="C144" s="110"/>
      <c r="D144" s="110"/>
      <c r="E144" s="110"/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  <c r="R144" s="110"/>
      <c r="S144" s="110"/>
      <c r="T144" s="110"/>
      <c r="U144" s="110"/>
      <c r="V144" s="110"/>
      <c r="W144" s="110"/>
      <c r="X144" s="110"/>
      <c r="Y144" s="110"/>
      <c r="Z144" s="110"/>
      <c r="AA144" s="110"/>
      <c r="AB144" s="110"/>
      <c r="AC144" s="110"/>
      <c r="AD144" s="110"/>
    </row>
    <row r="145" spans="1:30" ht="30" customHeight="1">
      <c r="A145" s="110"/>
      <c r="B145" s="110"/>
      <c r="C145" s="110"/>
      <c r="D145" s="110"/>
      <c r="E145" s="110"/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  <c r="R145" s="110"/>
      <c r="S145" s="110"/>
      <c r="T145" s="110"/>
      <c r="U145" s="110"/>
      <c r="V145" s="110"/>
      <c r="W145" s="110"/>
      <c r="X145" s="110"/>
      <c r="Y145" s="110"/>
      <c r="Z145" s="110"/>
      <c r="AA145" s="110"/>
      <c r="AB145" s="110"/>
      <c r="AC145" s="110"/>
      <c r="AD145" s="110"/>
    </row>
    <row r="146" spans="1:30" ht="30" customHeight="1">
      <c r="A146" s="110"/>
      <c r="B146" s="110"/>
      <c r="C146" s="110"/>
      <c r="D146" s="110"/>
      <c r="E146" s="110"/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  <c r="R146" s="110"/>
      <c r="S146" s="110"/>
      <c r="T146" s="110"/>
      <c r="U146" s="110"/>
      <c r="V146" s="110"/>
      <c r="W146" s="110"/>
      <c r="X146" s="110"/>
      <c r="Y146" s="110"/>
      <c r="Z146" s="110"/>
      <c r="AA146" s="110"/>
      <c r="AB146" s="110"/>
      <c r="AC146" s="110"/>
      <c r="AD146" s="110"/>
    </row>
    <row r="147" spans="1:30" ht="30" customHeight="1">
      <c r="A147" s="110"/>
      <c r="B147" s="110"/>
      <c r="C147" s="110"/>
      <c r="D147" s="110"/>
      <c r="E147" s="110"/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  <c r="R147" s="110"/>
      <c r="S147" s="110"/>
      <c r="T147" s="110"/>
      <c r="U147" s="110"/>
      <c r="V147" s="110"/>
      <c r="W147" s="110"/>
      <c r="X147" s="110"/>
      <c r="Y147" s="110"/>
      <c r="Z147" s="110"/>
      <c r="AA147" s="110"/>
      <c r="AB147" s="110"/>
      <c r="AC147" s="110"/>
      <c r="AD147" s="110"/>
    </row>
    <row r="148" spans="1:30" ht="30" customHeight="1">
      <c r="A148" s="110"/>
      <c r="B148" s="110"/>
      <c r="C148" s="110"/>
      <c r="D148" s="110"/>
      <c r="E148" s="110"/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  <c r="R148" s="110"/>
      <c r="S148" s="110"/>
      <c r="T148" s="110"/>
      <c r="U148" s="110"/>
      <c r="V148" s="110"/>
      <c r="W148" s="110"/>
      <c r="X148" s="110"/>
      <c r="Y148" s="110"/>
      <c r="Z148" s="110"/>
      <c r="AA148" s="110"/>
      <c r="AB148" s="110"/>
      <c r="AC148" s="110"/>
      <c r="AD148" s="110"/>
    </row>
    <row r="149" spans="1:30" ht="30" customHeight="1">
      <c r="A149" s="110"/>
      <c r="B149" s="110"/>
      <c r="C149" s="110"/>
      <c r="D149" s="110"/>
      <c r="E149" s="110"/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  <c r="Q149" s="110"/>
      <c r="R149" s="110"/>
      <c r="S149" s="110"/>
      <c r="T149" s="110"/>
      <c r="U149" s="110"/>
      <c r="V149" s="110"/>
      <c r="W149" s="110"/>
      <c r="X149" s="110"/>
      <c r="Y149" s="110"/>
      <c r="Z149" s="110"/>
      <c r="AA149" s="110"/>
      <c r="AB149" s="110"/>
      <c r="AC149" s="110"/>
      <c r="AD149" s="110"/>
    </row>
    <row r="150" spans="1:30" ht="30" customHeight="1">
      <c r="A150" s="110"/>
      <c r="B150" s="110"/>
      <c r="C150" s="110"/>
      <c r="D150" s="110"/>
      <c r="E150" s="110"/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  <c r="R150" s="110"/>
      <c r="S150" s="110"/>
      <c r="T150" s="110"/>
      <c r="U150" s="110"/>
      <c r="V150" s="110"/>
      <c r="W150" s="110"/>
      <c r="X150" s="110"/>
      <c r="Y150" s="110"/>
      <c r="Z150" s="110"/>
      <c r="AA150" s="110"/>
      <c r="AB150" s="110"/>
      <c r="AC150" s="110"/>
      <c r="AD150" s="110"/>
    </row>
    <row r="151" spans="1:30" ht="30" customHeight="1">
      <c r="A151" s="110"/>
      <c r="B151" s="110"/>
      <c r="C151" s="110"/>
      <c r="D151" s="110"/>
      <c r="E151" s="110"/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  <c r="R151" s="110"/>
      <c r="S151" s="110"/>
      <c r="T151" s="110"/>
      <c r="U151" s="110"/>
      <c r="V151" s="110"/>
      <c r="W151" s="110"/>
      <c r="X151" s="110"/>
      <c r="Y151" s="110"/>
      <c r="Z151" s="110"/>
      <c r="AA151" s="110"/>
      <c r="AB151" s="110"/>
      <c r="AC151" s="110"/>
      <c r="AD151" s="110"/>
    </row>
    <row r="152" spans="1:30" ht="30" customHeight="1">
      <c r="A152" s="110"/>
      <c r="B152" s="110"/>
      <c r="C152" s="110"/>
      <c r="D152" s="110"/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  <c r="R152" s="110"/>
      <c r="S152" s="110"/>
      <c r="T152" s="110"/>
      <c r="U152" s="110"/>
      <c r="V152" s="110"/>
      <c r="W152" s="110"/>
      <c r="X152" s="110"/>
      <c r="Y152" s="110"/>
      <c r="Z152" s="110"/>
      <c r="AA152" s="110"/>
      <c r="AB152" s="110"/>
      <c r="AC152" s="110"/>
      <c r="AD152" s="110"/>
    </row>
    <row r="153" spans="1:30" ht="30" customHeight="1">
      <c r="A153" s="110"/>
      <c r="B153" s="110"/>
      <c r="C153" s="110"/>
      <c r="D153" s="110"/>
      <c r="E153" s="110"/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  <c r="R153" s="110"/>
      <c r="S153" s="110"/>
      <c r="T153" s="110"/>
      <c r="U153" s="110"/>
      <c r="V153" s="110"/>
      <c r="W153" s="110"/>
      <c r="X153" s="110"/>
      <c r="Y153" s="110"/>
      <c r="Z153" s="110"/>
      <c r="AA153" s="110"/>
      <c r="AB153" s="110"/>
      <c r="AC153" s="110"/>
      <c r="AD153" s="110"/>
    </row>
    <row r="154" spans="1:30" ht="30" customHeight="1">
      <c r="A154" s="110"/>
      <c r="B154" s="110"/>
      <c r="C154" s="110"/>
      <c r="D154" s="110"/>
      <c r="E154" s="110"/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  <c r="R154" s="110"/>
      <c r="S154" s="110"/>
      <c r="T154" s="110"/>
      <c r="U154" s="110"/>
      <c r="V154" s="110"/>
      <c r="W154" s="110"/>
      <c r="X154" s="110"/>
      <c r="Y154" s="110"/>
      <c r="Z154" s="110"/>
      <c r="AA154" s="110"/>
      <c r="AB154" s="110"/>
      <c r="AC154" s="110"/>
      <c r="AD154" s="110"/>
    </row>
    <row r="155" spans="1:30" ht="30" customHeight="1">
      <c r="A155" s="110"/>
      <c r="B155" s="110"/>
      <c r="C155" s="110"/>
      <c r="D155" s="110"/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  <c r="R155" s="110"/>
      <c r="S155" s="110"/>
      <c r="T155" s="110"/>
      <c r="U155" s="110"/>
      <c r="V155" s="110"/>
      <c r="W155" s="110"/>
      <c r="X155" s="110"/>
      <c r="Y155" s="110"/>
      <c r="Z155" s="110"/>
      <c r="AA155" s="110"/>
      <c r="AB155" s="110"/>
      <c r="AC155" s="110"/>
      <c r="AD155" s="110"/>
    </row>
    <row r="156" spans="1:30" ht="30" customHeight="1">
      <c r="A156" s="110"/>
      <c r="B156" s="110"/>
      <c r="C156" s="110"/>
      <c r="D156" s="110"/>
      <c r="E156" s="110"/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  <c r="R156" s="110"/>
      <c r="S156" s="110"/>
      <c r="T156" s="110"/>
      <c r="U156" s="110"/>
      <c r="V156" s="110"/>
      <c r="W156" s="110"/>
      <c r="X156" s="110"/>
      <c r="Y156" s="110"/>
      <c r="Z156" s="110"/>
      <c r="AA156" s="110"/>
      <c r="AB156" s="110"/>
      <c r="AC156" s="110"/>
      <c r="AD156" s="110"/>
    </row>
    <row r="157" spans="1:30" ht="30" customHeight="1">
      <c r="A157" s="110"/>
      <c r="B157" s="110"/>
      <c r="C157" s="110"/>
      <c r="D157" s="110"/>
      <c r="E157" s="110"/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  <c r="Q157" s="110"/>
      <c r="R157" s="110"/>
      <c r="S157" s="110"/>
      <c r="T157" s="110"/>
      <c r="U157" s="110"/>
      <c r="V157" s="110"/>
      <c r="W157" s="110"/>
      <c r="X157" s="110"/>
      <c r="Y157" s="110"/>
      <c r="Z157" s="110"/>
      <c r="AA157" s="110"/>
      <c r="AB157" s="110"/>
      <c r="AC157" s="110"/>
      <c r="AD157" s="110"/>
    </row>
    <row r="158" spans="1:30" ht="30" customHeight="1">
      <c r="A158" s="110"/>
      <c r="B158" s="110"/>
      <c r="C158" s="110"/>
      <c r="D158" s="110"/>
      <c r="E158" s="110"/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  <c r="R158" s="110"/>
      <c r="S158" s="110"/>
      <c r="T158" s="110"/>
      <c r="U158" s="110"/>
      <c r="V158" s="110"/>
      <c r="W158" s="110"/>
      <c r="X158" s="110"/>
      <c r="Y158" s="110"/>
      <c r="Z158" s="110"/>
      <c r="AA158" s="110"/>
      <c r="AB158" s="110"/>
      <c r="AC158" s="110"/>
      <c r="AD158" s="110"/>
    </row>
    <row r="159" spans="1:30" ht="30" customHeight="1">
      <c r="A159" s="110"/>
      <c r="B159" s="110"/>
      <c r="C159" s="110"/>
      <c r="D159" s="110"/>
      <c r="E159" s="110"/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  <c r="Q159" s="110"/>
      <c r="R159" s="110"/>
      <c r="S159" s="110"/>
      <c r="T159" s="110"/>
      <c r="U159" s="110"/>
      <c r="V159" s="110"/>
      <c r="W159" s="110"/>
      <c r="X159" s="110"/>
      <c r="Y159" s="110"/>
      <c r="Z159" s="110"/>
      <c r="AA159" s="110"/>
      <c r="AB159" s="110"/>
      <c r="AC159" s="110"/>
      <c r="AD159" s="110"/>
    </row>
    <row r="160" spans="1:30" ht="30" customHeight="1">
      <c r="A160" s="110"/>
      <c r="B160" s="110"/>
      <c r="C160" s="110"/>
      <c r="D160" s="110"/>
      <c r="E160" s="110"/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  <c r="R160" s="110"/>
      <c r="S160" s="110"/>
      <c r="T160" s="110"/>
      <c r="U160" s="110"/>
      <c r="V160" s="110"/>
      <c r="W160" s="110"/>
      <c r="X160" s="110"/>
      <c r="Y160" s="110"/>
      <c r="Z160" s="110"/>
      <c r="AA160" s="110"/>
      <c r="AB160" s="110"/>
      <c r="AC160" s="110"/>
      <c r="AD160" s="110"/>
    </row>
    <row r="161" spans="1:30" ht="30" customHeight="1">
      <c r="A161" s="110"/>
      <c r="B161" s="110"/>
      <c r="C161" s="110"/>
      <c r="D161" s="110"/>
      <c r="E161" s="110"/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  <c r="R161" s="110"/>
      <c r="S161" s="110"/>
      <c r="T161" s="110"/>
      <c r="U161" s="110"/>
      <c r="V161" s="110"/>
      <c r="W161" s="110"/>
      <c r="X161" s="110"/>
      <c r="Y161" s="110"/>
      <c r="Z161" s="110"/>
      <c r="AA161" s="110"/>
      <c r="AB161" s="110"/>
      <c r="AC161" s="110"/>
      <c r="AD161" s="110"/>
    </row>
    <row r="162" spans="1:30" ht="30" customHeight="1">
      <c r="A162" s="110"/>
      <c r="B162" s="110"/>
      <c r="C162" s="110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  <c r="R162" s="110"/>
      <c r="S162" s="110"/>
      <c r="T162" s="110"/>
      <c r="U162" s="110"/>
      <c r="V162" s="110"/>
      <c r="W162" s="110"/>
      <c r="X162" s="110"/>
      <c r="Y162" s="110"/>
      <c r="Z162" s="110"/>
      <c r="AA162" s="110"/>
      <c r="AB162" s="110"/>
      <c r="AC162" s="110"/>
      <c r="AD162" s="110"/>
    </row>
    <row r="163" spans="1:30" ht="30" customHeight="1">
      <c r="A163" s="110"/>
      <c r="B163" s="110"/>
      <c r="C163" s="110"/>
      <c r="D163" s="110"/>
      <c r="E163" s="110"/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  <c r="R163" s="110"/>
      <c r="S163" s="110"/>
      <c r="T163" s="110"/>
      <c r="U163" s="110"/>
      <c r="V163" s="110"/>
      <c r="W163" s="110"/>
      <c r="X163" s="110"/>
      <c r="Y163" s="110"/>
      <c r="Z163" s="110"/>
      <c r="AA163" s="110"/>
      <c r="AB163" s="110"/>
      <c r="AC163" s="110"/>
      <c r="AD163" s="110"/>
    </row>
    <row r="164" spans="1:30" ht="30" customHeight="1">
      <c r="A164" s="110"/>
      <c r="B164" s="110"/>
      <c r="C164" s="110"/>
      <c r="D164" s="110"/>
      <c r="E164" s="110"/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  <c r="R164" s="110"/>
      <c r="S164" s="110"/>
      <c r="T164" s="110"/>
      <c r="U164" s="110"/>
      <c r="V164" s="110"/>
      <c r="W164" s="110"/>
      <c r="X164" s="110"/>
      <c r="Y164" s="110"/>
      <c r="Z164" s="110"/>
      <c r="AA164" s="110"/>
      <c r="AB164" s="110"/>
      <c r="AC164" s="110"/>
      <c r="AD164" s="110"/>
    </row>
    <row r="165" spans="1:30" ht="30" customHeight="1">
      <c r="A165" s="110"/>
      <c r="B165" s="110"/>
      <c r="C165" s="110"/>
      <c r="D165" s="110"/>
      <c r="E165" s="110"/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  <c r="R165" s="110"/>
      <c r="S165" s="110"/>
      <c r="T165" s="110"/>
      <c r="U165" s="110"/>
      <c r="V165" s="110"/>
      <c r="W165" s="110"/>
      <c r="X165" s="110"/>
      <c r="Y165" s="110"/>
      <c r="Z165" s="110"/>
      <c r="AA165" s="110"/>
      <c r="AB165" s="110"/>
      <c r="AC165" s="110"/>
      <c r="AD165" s="110"/>
    </row>
    <row r="166" spans="1:30" ht="30" customHeight="1">
      <c r="A166" s="110"/>
      <c r="B166" s="110"/>
      <c r="C166" s="110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  <c r="R166" s="110"/>
      <c r="S166" s="110"/>
      <c r="T166" s="110"/>
      <c r="U166" s="110"/>
      <c r="V166" s="110"/>
      <c r="W166" s="110"/>
      <c r="X166" s="110"/>
      <c r="Y166" s="110"/>
      <c r="Z166" s="110"/>
      <c r="AA166" s="110"/>
      <c r="AB166" s="110"/>
      <c r="AC166" s="110"/>
      <c r="AD166" s="110"/>
    </row>
    <row r="167" spans="1:30" ht="30" customHeight="1">
      <c r="A167" s="110"/>
      <c r="B167" s="110"/>
      <c r="C167" s="110"/>
      <c r="D167" s="110"/>
      <c r="E167" s="110"/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  <c r="R167" s="110"/>
      <c r="S167" s="110"/>
      <c r="T167" s="110"/>
      <c r="U167" s="110"/>
      <c r="V167" s="110"/>
      <c r="W167" s="110"/>
      <c r="X167" s="110"/>
      <c r="Y167" s="110"/>
      <c r="Z167" s="110"/>
      <c r="AA167" s="110"/>
      <c r="AB167" s="110"/>
      <c r="AC167" s="110"/>
      <c r="AD167" s="110"/>
    </row>
    <row r="168" spans="1:30" ht="30" customHeight="1">
      <c r="A168" s="110"/>
      <c r="B168" s="110"/>
      <c r="C168" s="110"/>
      <c r="D168" s="110"/>
      <c r="E168" s="110"/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  <c r="R168" s="110"/>
      <c r="S168" s="110"/>
      <c r="T168" s="110"/>
      <c r="U168" s="110"/>
      <c r="V168" s="110"/>
      <c r="W168" s="110"/>
      <c r="X168" s="110"/>
      <c r="Y168" s="110"/>
      <c r="Z168" s="110"/>
      <c r="AA168" s="110"/>
      <c r="AB168" s="110"/>
      <c r="AC168" s="110"/>
      <c r="AD168" s="110"/>
    </row>
    <row r="169" spans="1:30" ht="30" customHeight="1">
      <c r="A169" s="110"/>
      <c r="B169" s="110"/>
      <c r="C169" s="110"/>
      <c r="D169" s="110"/>
      <c r="E169" s="110"/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  <c r="T169" s="110"/>
      <c r="U169" s="110"/>
      <c r="V169" s="110"/>
      <c r="W169" s="110"/>
      <c r="X169" s="110"/>
      <c r="Y169" s="110"/>
      <c r="Z169" s="110"/>
      <c r="AA169" s="110"/>
      <c r="AB169" s="110"/>
      <c r="AC169" s="110"/>
      <c r="AD169" s="110"/>
    </row>
    <row r="170" spans="1:30" ht="30" customHeight="1">
      <c r="A170" s="110"/>
      <c r="B170" s="110"/>
      <c r="C170" s="110"/>
      <c r="D170" s="110"/>
      <c r="E170" s="110"/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  <c r="R170" s="110"/>
      <c r="S170" s="110"/>
      <c r="T170" s="110"/>
      <c r="U170" s="110"/>
      <c r="V170" s="110"/>
      <c r="W170" s="110"/>
      <c r="X170" s="110"/>
      <c r="Y170" s="110"/>
      <c r="Z170" s="110"/>
      <c r="AA170" s="110"/>
      <c r="AB170" s="110"/>
      <c r="AC170" s="110"/>
      <c r="AD170" s="110"/>
    </row>
    <row r="171" spans="1:30" ht="30" customHeight="1">
      <c r="A171" s="110"/>
      <c r="B171" s="110"/>
      <c r="C171" s="110"/>
      <c r="D171" s="110"/>
      <c r="E171" s="110"/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  <c r="R171" s="110"/>
      <c r="S171" s="110"/>
      <c r="T171" s="110"/>
      <c r="U171" s="110"/>
      <c r="V171" s="110"/>
      <c r="W171" s="110"/>
      <c r="X171" s="110"/>
      <c r="Y171" s="110"/>
      <c r="Z171" s="110"/>
      <c r="AA171" s="110"/>
      <c r="AB171" s="110"/>
      <c r="AC171" s="110"/>
      <c r="AD171" s="110"/>
    </row>
    <row r="172" spans="1:30" ht="30" customHeight="1">
      <c r="A172" s="110"/>
      <c r="B172" s="110"/>
      <c r="C172" s="110"/>
      <c r="D172" s="110"/>
      <c r="E172" s="110"/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  <c r="R172" s="110"/>
      <c r="S172" s="110"/>
      <c r="T172" s="110"/>
      <c r="U172" s="110"/>
      <c r="V172" s="110"/>
      <c r="W172" s="110"/>
      <c r="X172" s="110"/>
      <c r="Y172" s="110"/>
      <c r="Z172" s="110"/>
      <c r="AA172" s="110"/>
      <c r="AB172" s="110"/>
      <c r="AC172" s="110"/>
      <c r="AD172" s="110"/>
    </row>
    <row r="173" spans="1:30" ht="30" customHeight="1">
      <c r="A173" s="110"/>
      <c r="B173" s="110"/>
      <c r="C173" s="110"/>
      <c r="D173" s="110"/>
      <c r="E173" s="110"/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  <c r="R173" s="110"/>
      <c r="S173" s="110"/>
      <c r="T173" s="110"/>
      <c r="U173" s="110"/>
      <c r="V173" s="110"/>
      <c r="W173" s="110"/>
      <c r="X173" s="110"/>
      <c r="Y173" s="110"/>
      <c r="Z173" s="110"/>
      <c r="AA173" s="110"/>
      <c r="AB173" s="110"/>
      <c r="AC173" s="110"/>
      <c r="AD173" s="110"/>
    </row>
    <row r="174" spans="1:30" ht="30" customHeight="1">
      <c r="A174" s="110"/>
      <c r="B174" s="110"/>
      <c r="C174" s="110"/>
      <c r="D174" s="110"/>
      <c r="E174" s="110"/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  <c r="Q174" s="110"/>
      <c r="R174" s="110"/>
      <c r="S174" s="110"/>
      <c r="T174" s="110"/>
      <c r="U174" s="110"/>
      <c r="V174" s="110"/>
      <c r="W174" s="110"/>
      <c r="X174" s="110"/>
      <c r="Y174" s="110"/>
      <c r="Z174" s="110"/>
      <c r="AA174" s="110"/>
      <c r="AB174" s="110"/>
      <c r="AC174" s="110"/>
      <c r="AD174" s="110"/>
    </row>
    <row r="175" spans="1:30" ht="30" customHeight="1">
      <c r="A175" s="110"/>
      <c r="B175" s="110"/>
      <c r="C175" s="110"/>
      <c r="D175" s="110"/>
      <c r="E175" s="110"/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  <c r="T175" s="110"/>
      <c r="U175" s="110"/>
      <c r="V175" s="110"/>
      <c r="W175" s="110"/>
      <c r="X175" s="110"/>
      <c r="Y175" s="110"/>
      <c r="Z175" s="110"/>
      <c r="AA175" s="110"/>
      <c r="AB175" s="110"/>
      <c r="AC175" s="110"/>
      <c r="AD175" s="110"/>
    </row>
    <row r="176" spans="1:30" ht="30" customHeight="1">
      <c r="A176" s="110"/>
      <c r="B176" s="110"/>
      <c r="C176" s="110"/>
      <c r="D176" s="110"/>
      <c r="E176" s="110"/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  <c r="R176" s="110"/>
      <c r="S176" s="110"/>
      <c r="T176" s="110"/>
      <c r="U176" s="110"/>
      <c r="V176" s="110"/>
      <c r="W176" s="110"/>
      <c r="X176" s="110"/>
      <c r="Y176" s="110"/>
      <c r="Z176" s="110"/>
      <c r="AA176" s="110"/>
      <c r="AB176" s="110"/>
      <c r="AC176" s="110"/>
      <c r="AD176" s="110"/>
    </row>
    <row r="177" spans="1:30" ht="30" customHeight="1">
      <c r="A177" s="110"/>
      <c r="B177" s="110"/>
      <c r="C177" s="110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  <c r="R177" s="110"/>
      <c r="S177" s="110"/>
      <c r="T177" s="110"/>
      <c r="U177" s="110"/>
      <c r="V177" s="110"/>
      <c r="W177" s="110"/>
      <c r="X177" s="110"/>
      <c r="Y177" s="110"/>
      <c r="Z177" s="110"/>
      <c r="AA177" s="110"/>
      <c r="AB177" s="110"/>
      <c r="AC177" s="110"/>
      <c r="AD177" s="110"/>
    </row>
    <row r="178" spans="1:30" ht="30" customHeight="1">
      <c r="A178" s="110"/>
      <c r="B178" s="110"/>
      <c r="C178" s="110"/>
      <c r="D178" s="110"/>
      <c r="E178" s="110"/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  <c r="R178" s="110"/>
      <c r="S178" s="110"/>
      <c r="T178" s="110"/>
      <c r="U178" s="110"/>
      <c r="V178" s="110"/>
      <c r="W178" s="110"/>
      <c r="X178" s="110"/>
      <c r="Y178" s="110"/>
      <c r="Z178" s="110"/>
      <c r="AA178" s="110"/>
      <c r="AB178" s="110"/>
      <c r="AC178" s="110"/>
      <c r="AD178" s="110"/>
    </row>
    <row r="179" spans="1:30" ht="30" customHeight="1">
      <c r="A179" s="110"/>
      <c r="B179" s="110"/>
      <c r="C179" s="110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  <c r="R179" s="110"/>
      <c r="S179" s="110"/>
      <c r="T179" s="110"/>
      <c r="U179" s="110"/>
      <c r="V179" s="110"/>
      <c r="W179" s="110"/>
      <c r="X179" s="110"/>
      <c r="Y179" s="110"/>
      <c r="Z179" s="110"/>
      <c r="AA179" s="110"/>
      <c r="AB179" s="110"/>
      <c r="AC179" s="110"/>
      <c r="AD179" s="110"/>
    </row>
    <row r="180" spans="1:30" ht="30" customHeight="1">
      <c r="A180" s="110"/>
      <c r="B180" s="110"/>
      <c r="C180" s="110"/>
      <c r="D180" s="110"/>
      <c r="E180" s="110"/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  <c r="R180" s="110"/>
      <c r="S180" s="110"/>
      <c r="T180" s="110"/>
      <c r="U180" s="110"/>
      <c r="V180" s="110"/>
      <c r="W180" s="110"/>
      <c r="X180" s="110"/>
      <c r="Y180" s="110"/>
      <c r="Z180" s="110"/>
      <c r="AA180" s="110"/>
      <c r="AB180" s="110"/>
      <c r="AC180" s="110"/>
      <c r="AD180" s="110"/>
    </row>
    <row r="181" spans="1:30" ht="30" customHeight="1">
      <c r="A181" s="110"/>
      <c r="B181" s="110"/>
      <c r="C181" s="110"/>
      <c r="D181" s="110"/>
      <c r="E181" s="110"/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  <c r="Q181" s="110"/>
      <c r="R181" s="110"/>
      <c r="S181" s="110"/>
      <c r="T181" s="110"/>
      <c r="U181" s="110"/>
      <c r="V181" s="110"/>
      <c r="W181" s="110"/>
      <c r="X181" s="110"/>
      <c r="Y181" s="110"/>
      <c r="Z181" s="110"/>
      <c r="AA181" s="110"/>
      <c r="AB181" s="110"/>
      <c r="AC181" s="110"/>
      <c r="AD181" s="110"/>
    </row>
    <row r="182" spans="1:30" ht="30" customHeight="1">
      <c r="A182" s="110"/>
      <c r="B182" s="110"/>
      <c r="C182" s="110"/>
      <c r="D182" s="110"/>
      <c r="E182" s="110"/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  <c r="Q182" s="110"/>
      <c r="R182" s="110"/>
      <c r="S182" s="110"/>
      <c r="T182" s="110"/>
      <c r="U182" s="110"/>
      <c r="V182" s="110"/>
      <c r="W182" s="110"/>
      <c r="X182" s="110"/>
      <c r="Y182" s="110"/>
      <c r="Z182" s="110"/>
      <c r="AA182" s="110"/>
      <c r="AB182" s="110"/>
      <c r="AC182" s="110"/>
      <c r="AD182" s="110"/>
    </row>
    <row r="183" spans="1:30" ht="30" customHeight="1">
      <c r="A183" s="110"/>
      <c r="B183" s="110"/>
      <c r="C183" s="110"/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  <c r="R183" s="110"/>
      <c r="S183" s="110"/>
      <c r="T183" s="110"/>
      <c r="U183" s="110"/>
      <c r="V183" s="110"/>
      <c r="W183" s="110"/>
      <c r="X183" s="110"/>
      <c r="Y183" s="110"/>
      <c r="Z183" s="110"/>
      <c r="AA183" s="110"/>
      <c r="AB183" s="110"/>
      <c r="AC183" s="110"/>
      <c r="AD183" s="110"/>
    </row>
    <row r="184" spans="1:30" ht="30" customHeight="1">
      <c r="A184" s="110"/>
      <c r="B184" s="110"/>
      <c r="C184" s="110"/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  <c r="R184" s="110"/>
      <c r="S184" s="110"/>
      <c r="T184" s="110"/>
      <c r="U184" s="110"/>
      <c r="V184" s="110"/>
      <c r="W184" s="110"/>
      <c r="X184" s="110"/>
      <c r="Y184" s="110"/>
      <c r="Z184" s="110"/>
      <c r="AA184" s="110"/>
      <c r="AB184" s="110"/>
      <c r="AC184" s="110"/>
      <c r="AD184" s="110"/>
    </row>
    <row r="185" spans="1:30" ht="30" customHeight="1">
      <c r="A185" s="110"/>
      <c r="B185" s="110"/>
      <c r="C185" s="110"/>
      <c r="D185" s="110"/>
      <c r="E185" s="110"/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  <c r="R185" s="110"/>
      <c r="S185" s="110"/>
      <c r="T185" s="110"/>
      <c r="U185" s="110"/>
      <c r="V185" s="110"/>
      <c r="W185" s="110"/>
      <c r="X185" s="110"/>
      <c r="Y185" s="110"/>
      <c r="Z185" s="110"/>
      <c r="AA185" s="110"/>
      <c r="AB185" s="110"/>
      <c r="AC185" s="110"/>
      <c r="AD185" s="110"/>
    </row>
    <row r="186" spans="1:30" ht="30" customHeight="1">
      <c r="A186" s="110"/>
      <c r="B186" s="110"/>
      <c r="C186" s="110"/>
      <c r="D186" s="110"/>
      <c r="E186" s="110"/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  <c r="R186" s="110"/>
      <c r="S186" s="110"/>
      <c r="T186" s="110"/>
      <c r="U186" s="110"/>
      <c r="V186" s="110"/>
      <c r="W186" s="110"/>
      <c r="X186" s="110"/>
      <c r="Y186" s="110"/>
      <c r="Z186" s="110"/>
      <c r="AA186" s="110"/>
      <c r="AB186" s="110"/>
      <c r="AC186" s="110"/>
      <c r="AD186" s="110"/>
    </row>
    <row r="187" spans="1:30" ht="30" customHeight="1">
      <c r="A187" s="110"/>
      <c r="B187" s="110"/>
      <c r="C187" s="110"/>
      <c r="D187" s="110"/>
      <c r="E187" s="110"/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  <c r="R187" s="110"/>
      <c r="S187" s="110"/>
      <c r="T187" s="110"/>
      <c r="U187" s="110"/>
      <c r="V187" s="110"/>
      <c r="W187" s="110"/>
      <c r="X187" s="110"/>
      <c r="Y187" s="110"/>
      <c r="Z187" s="110"/>
      <c r="AA187" s="110"/>
      <c r="AB187" s="110"/>
      <c r="AC187" s="110"/>
      <c r="AD187" s="110"/>
    </row>
    <row r="188" spans="1:30" ht="30" customHeight="1">
      <c r="A188" s="110"/>
      <c r="B188" s="110"/>
      <c r="C188" s="110"/>
      <c r="D188" s="110"/>
      <c r="E188" s="110"/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  <c r="Q188" s="110"/>
      <c r="R188" s="110"/>
      <c r="S188" s="110"/>
      <c r="T188" s="110"/>
      <c r="U188" s="110"/>
      <c r="V188" s="110"/>
      <c r="W188" s="110"/>
      <c r="X188" s="110"/>
      <c r="Y188" s="110"/>
      <c r="Z188" s="110"/>
      <c r="AA188" s="110"/>
      <c r="AB188" s="110"/>
      <c r="AC188" s="110"/>
      <c r="AD188" s="110"/>
    </row>
    <row r="189" spans="1:30" ht="30" customHeight="1">
      <c r="A189" s="110"/>
      <c r="B189" s="110"/>
      <c r="C189" s="110"/>
      <c r="D189" s="110"/>
      <c r="E189" s="110"/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  <c r="Q189" s="110"/>
      <c r="R189" s="110"/>
      <c r="S189" s="110"/>
      <c r="T189" s="110"/>
      <c r="U189" s="110"/>
      <c r="V189" s="110"/>
      <c r="W189" s="110"/>
      <c r="X189" s="110"/>
      <c r="Y189" s="110"/>
      <c r="Z189" s="110"/>
      <c r="AA189" s="110"/>
      <c r="AB189" s="110"/>
      <c r="AC189" s="110"/>
      <c r="AD189" s="110"/>
    </row>
    <row r="190" spans="1:30" ht="30" customHeight="1">
      <c r="A190" s="110"/>
      <c r="B190" s="110"/>
      <c r="C190" s="110"/>
      <c r="D190" s="110"/>
      <c r="E190" s="110"/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  <c r="Q190" s="110"/>
      <c r="R190" s="110"/>
      <c r="S190" s="110"/>
      <c r="T190" s="110"/>
      <c r="U190" s="110"/>
      <c r="V190" s="110"/>
      <c r="W190" s="110"/>
      <c r="X190" s="110"/>
      <c r="Y190" s="110"/>
      <c r="Z190" s="110"/>
      <c r="AA190" s="110"/>
      <c r="AB190" s="110"/>
      <c r="AC190" s="110"/>
      <c r="AD190" s="110"/>
    </row>
    <row r="191" spans="1:30" ht="30" customHeight="1">
      <c r="A191" s="110"/>
      <c r="B191" s="110"/>
      <c r="C191" s="110"/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  <c r="Q191" s="110"/>
      <c r="R191" s="110"/>
      <c r="S191" s="110"/>
      <c r="T191" s="110"/>
      <c r="U191" s="110"/>
      <c r="V191" s="110"/>
      <c r="W191" s="110"/>
      <c r="X191" s="110"/>
      <c r="Y191" s="110"/>
      <c r="Z191" s="110"/>
      <c r="AA191" s="110"/>
      <c r="AB191" s="110"/>
      <c r="AC191" s="110"/>
      <c r="AD191" s="110"/>
    </row>
    <row r="192" spans="1:30" ht="30" customHeight="1">
      <c r="A192" s="110"/>
      <c r="B192" s="110"/>
      <c r="C192" s="110"/>
      <c r="D192" s="110"/>
      <c r="E192" s="110"/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  <c r="P192" s="110"/>
      <c r="Q192" s="110"/>
      <c r="R192" s="110"/>
      <c r="S192" s="110"/>
      <c r="T192" s="110"/>
      <c r="U192" s="110"/>
      <c r="V192" s="110"/>
      <c r="W192" s="110"/>
      <c r="X192" s="110"/>
      <c r="Y192" s="110"/>
      <c r="Z192" s="110"/>
      <c r="AA192" s="110"/>
      <c r="AB192" s="110"/>
      <c r="AC192" s="110"/>
      <c r="AD192" s="110"/>
    </row>
    <row r="193" spans="1:30" ht="30" customHeight="1">
      <c r="A193" s="110"/>
      <c r="B193" s="110"/>
      <c r="C193" s="110"/>
      <c r="D193" s="110"/>
      <c r="E193" s="110"/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  <c r="Q193" s="110"/>
      <c r="R193" s="110"/>
      <c r="S193" s="110"/>
      <c r="T193" s="110"/>
      <c r="U193" s="110"/>
      <c r="V193" s="110"/>
      <c r="W193" s="110"/>
      <c r="X193" s="110"/>
      <c r="Y193" s="110"/>
      <c r="Z193" s="110"/>
      <c r="AA193" s="110"/>
      <c r="AB193" s="110"/>
      <c r="AC193" s="110"/>
      <c r="AD193" s="110"/>
    </row>
    <row r="194" spans="1:30" ht="30" customHeight="1">
      <c r="A194" s="110"/>
      <c r="B194" s="110"/>
      <c r="C194" s="110"/>
      <c r="D194" s="110"/>
      <c r="E194" s="110"/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  <c r="Q194" s="110"/>
      <c r="R194" s="110"/>
      <c r="S194" s="110"/>
      <c r="T194" s="110"/>
      <c r="U194" s="110"/>
      <c r="V194" s="110"/>
      <c r="W194" s="110"/>
      <c r="X194" s="110"/>
      <c r="Y194" s="110"/>
      <c r="Z194" s="110"/>
      <c r="AA194" s="110"/>
      <c r="AB194" s="110"/>
      <c r="AC194" s="110"/>
      <c r="AD194" s="110"/>
    </row>
    <row r="195" spans="1:30" ht="30" customHeight="1">
      <c r="A195" s="110"/>
      <c r="B195" s="110"/>
      <c r="C195" s="110"/>
      <c r="D195" s="110"/>
      <c r="E195" s="110"/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  <c r="Q195" s="110"/>
      <c r="R195" s="110"/>
      <c r="S195" s="110"/>
      <c r="T195" s="110"/>
      <c r="U195" s="110"/>
      <c r="V195" s="110"/>
      <c r="W195" s="110"/>
      <c r="X195" s="110"/>
      <c r="Y195" s="110"/>
      <c r="Z195" s="110"/>
      <c r="AA195" s="110"/>
      <c r="AB195" s="110"/>
      <c r="AC195" s="110"/>
      <c r="AD195" s="110"/>
    </row>
    <row r="196" spans="1:30" ht="30" customHeight="1">
      <c r="A196" s="110"/>
      <c r="B196" s="110"/>
      <c r="C196" s="110"/>
      <c r="D196" s="110"/>
      <c r="E196" s="110"/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  <c r="Q196" s="110"/>
      <c r="R196" s="110"/>
      <c r="S196" s="110"/>
      <c r="T196" s="110"/>
      <c r="U196" s="110"/>
      <c r="V196" s="110"/>
      <c r="W196" s="110"/>
      <c r="X196" s="110"/>
      <c r="Y196" s="110"/>
      <c r="Z196" s="110"/>
      <c r="AA196" s="110"/>
      <c r="AB196" s="110"/>
      <c r="AC196" s="110"/>
      <c r="AD196" s="110"/>
    </row>
    <row r="197" spans="1:30" ht="30" customHeight="1">
      <c r="A197" s="110"/>
      <c r="B197" s="110"/>
      <c r="C197" s="110"/>
      <c r="D197" s="110"/>
      <c r="E197" s="110"/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  <c r="Q197" s="110"/>
      <c r="R197" s="110"/>
      <c r="S197" s="110"/>
      <c r="T197" s="110"/>
      <c r="U197" s="110"/>
      <c r="V197" s="110"/>
      <c r="W197" s="110"/>
      <c r="X197" s="110"/>
      <c r="Y197" s="110"/>
      <c r="Z197" s="110"/>
      <c r="AA197" s="110"/>
      <c r="AB197" s="110"/>
      <c r="AC197" s="110"/>
      <c r="AD197" s="110"/>
    </row>
    <row r="198" spans="1:30" ht="30" customHeight="1">
      <c r="A198" s="110"/>
      <c r="B198" s="110"/>
      <c r="C198" s="110"/>
      <c r="D198" s="110"/>
      <c r="E198" s="110"/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  <c r="Q198" s="110"/>
      <c r="R198" s="110"/>
      <c r="S198" s="110"/>
      <c r="T198" s="110"/>
      <c r="U198" s="110"/>
      <c r="V198" s="110"/>
      <c r="W198" s="110"/>
      <c r="X198" s="110"/>
      <c r="Y198" s="110"/>
      <c r="Z198" s="110"/>
      <c r="AA198" s="110"/>
      <c r="AB198" s="110"/>
      <c r="AC198" s="110"/>
      <c r="AD198" s="110"/>
    </row>
    <row r="199" spans="1:30" ht="30" customHeight="1">
      <c r="A199" s="110"/>
      <c r="B199" s="110"/>
      <c r="C199" s="110"/>
      <c r="D199" s="110"/>
      <c r="E199" s="110"/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  <c r="Q199" s="110"/>
      <c r="R199" s="110"/>
      <c r="S199" s="110"/>
      <c r="T199" s="110"/>
      <c r="U199" s="110"/>
      <c r="V199" s="110"/>
      <c r="W199" s="110"/>
      <c r="X199" s="110"/>
      <c r="Y199" s="110"/>
      <c r="Z199" s="110"/>
      <c r="AA199" s="110"/>
      <c r="AB199" s="110"/>
      <c r="AC199" s="110"/>
      <c r="AD199" s="110"/>
    </row>
    <row r="200" spans="1:30" ht="30" customHeight="1">
      <c r="A200" s="110"/>
      <c r="B200" s="110"/>
      <c r="C200" s="110"/>
      <c r="D200" s="110"/>
      <c r="E200" s="110"/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  <c r="Q200" s="110"/>
      <c r="R200" s="110"/>
      <c r="S200" s="110"/>
      <c r="T200" s="110"/>
      <c r="U200" s="110"/>
      <c r="V200" s="110"/>
      <c r="W200" s="110"/>
      <c r="X200" s="110"/>
      <c r="Y200" s="110"/>
      <c r="Z200" s="110"/>
      <c r="AA200" s="110"/>
      <c r="AB200" s="110"/>
      <c r="AC200" s="110"/>
      <c r="AD200" s="110"/>
    </row>
    <row r="201" spans="1:30" ht="30" customHeight="1">
      <c r="A201" s="110"/>
      <c r="B201" s="110"/>
      <c r="C201" s="110"/>
      <c r="D201" s="110"/>
      <c r="E201" s="110"/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  <c r="Q201" s="110"/>
      <c r="R201" s="110"/>
      <c r="S201" s="110"/>
      <c r="T201" s="110"/>
      <c r="U201" s="110"/>
      <c r="V201" s="110"/>
      <c r="W201" s="110"/>
      <c r="X201" s="110"/>
      <c r="Y201" s="110"/>
      <c r="Z201" s="110"/>
      <c r="AA201" s="110"/>
      <c r="AB201" s="110"/>
      <c r="AC201" s="110"/>
      <c r="AD201" s="110"/>
    </row>
    <row r="202" spans="1:30" ht="30" customHeight="1">
      <c r="A202" s="110"/>
      <c r="B202" s="110"/>
      <c r="C202" s="110"/>
      <c r="D202" s="110"/>
      <c r="E202" s="110"/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  <c r="Q202" s="110"/>
      <c r="R202" s="110"/>
      <c r="S202" s="110"/>
      <c r="T202" s="110"/>
      <c r="U202" s="110"/>
      <c r="V202" s="110"/>
      <c r="W202" s="110"/>
      <c r="X202" s="110"/>
      <c r="Y202" s="110"/>
      <c r="Z202" s="110"/>
      <c r="AA202" s="110"/>
      <c r="AB202" s="110"/>
      <c r="AC202" s="110"/>
      <c r="AD202" s="110"/>
    </row>
    <row r="203" spans="1:30" ht="30" customHeight="1">
      <c r="A203" s="110"/>
      <c r="B203" s="110"/>
      <c r="C203" s="110"/>
      <c r="D203" s="110"/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  <c r="Q203" s="110"/>
      <c r="R203" s="110"/>
      <c r="S203" s="110"/>
      <c r="T203" s="110"/>
      <c r="U203" s="110"/>
      <c r="V203" s="110"/>
      <c r="W203" s="110"/>
      <c r="X203" s="110"/>
      <c r="Y203" s="110"/>
      <c r="Z203" s="110"/>
      <c r="AA203" s="110"/>
      <c r="AB203" s="110"/>
      <c r="AC203" s="110"/>
      <c r="AD203" s="110"/>
    </row>
    <row r="204" spans="1:30" ht="30" customHeight="1">
      <c r="A204" s="110"/>
      <c r="B204" s="110"/>
      <c r="C204" s="110"/>
      <c r="D204" s="110"/>
      <c r="E204" s="110"/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  <c r="P204" s="110"/>
      <c r="Q204" s="110"/>
      <c r="R204" s="110"/>
      <c r="S204" s="110"/>
      <c r="T204" s="110"/>
      <c r="U204" s="110"/>
      <c r="V204" s="110"/>
      <c r="W204" s="110"/>
      <c r="X204" s="110"/>
      <c r="Y204" s="110"/>
      <c r="Z204" s="110"/>
      <c r="AA204" s="110"/>
      <c r="AB204" s="110"/>
      <c r="AC204" s="110"/>
      <c r="AD204" s="110"/>
    </row>
    <row r="205" spans="1:30" ht="30" customHeight="1">
      <c r="A205" s="110"/>
      <c r="B205" s="110"/>
      <c r="C205" s="110"/>
      <c r="D205" s="110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  <c r="Q205" s="110"/>
      <c r="R205" s="110"/>
      <c r="S205" s="110"/>
      <c r="T205" s="110"/>
      <c r="U205" s="110"/>
      <c r="V205" s="110"/>
      <c r="W205" s="110"/>
      <c r="X205" s="110"/>
      <c r="Y205" s="110"/>
      <c r="Z205" s="110"/>
      <c r="AA205" s="110"/>
      <c r="AB205" s="110"/>
      <c r="AC205" s="110"/>
      <c r="AD205" s="110"/>
    </row>
    <row r="206" spans="1:30" ht="30" customHeight="1">
      <c r="A206" s="110"/>
      <c r="B206" s="110"/>
      <c r="C206" s="110"/>
      <c r="D206" s="110"/>
      <c r="E206" s="110"/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  <c r="P206" s="110"/>
      <c r="Q206" s="110"/>
      <c r="R206" s="110"/>
      <c r="S206" s="110"/>
      <c r="T206" s="110"/>
      <c r="U206" s="110"/>
      <c r="V206" s="110"/>
      <c r="W206" s="110"/>
      <c r="X206" s="110"/>
      <c r="Y206" s="110"/>
      <c r="Z206" s="110"/>
      <c r="AA206" s="110"/>
      <c r="AB206" s="110"/>
      <c r="AC206" s="110"/>
      <c r="AD206" s="110"/>
    </row>
    <row r="207" spans="1:30" ht="30" customHeight="1">
      <c r="A207" s="110"/>
      <c r="B207" s="110"/>
      <c r="C207" s="110"/>
      <c r="D207" s="110"/>
      <c r="E207" s="110"/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  <c r="P207" s="110"/>
      <c r="Q207" s="110"/>
      <c r="R207" s="110"/>
      <c r="S207" s="110"/>
      <c r="T207" s="110"/>
      <c r="U207" s="110"/>
      <c r="V207" s="110"/>
      <c r="W207" s="110"/>
      <c r="X207" s="110"/>
      <c r="Y207" s="110"/>
      <c r="Z207" s="110"/>
      <c r="AA207" s="110"/>
      <c r="AB207" s="110"/>
      <c r="AC207" s="110"/>
      <c r="AD207" s="110"/>
    </row>
    <row r="208" spans="1:30" ht="30" customHeight="1">
      <c r="A208" s="110"/>
      <c r="B208" s="110"/>
      <c r="C208" s="110"/>
      <c r="D208" s="110"/>
      <c r="E208" s="110"/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  <c r="Q208" s="110"/>
      <c r="R208" s="110"/>
      <c r="S208" s="110"/>
      <c r="T208" s="110"/>
      <c r="U208" s="110"/>
      <c r="V208" s="110"/>
      <c r="W208" s="110"/>
      <c r="X208" s="110"/>
      <c r="Y208" s="110"/>
      <c r="Z208" s="110"/>
      <c r="AA208" s="110"/>
      <c r="AB208" s="110"/>
      <c r="AC208" s="110"/>
      <c r="AD208" s="110"/>
    </row>
    <row r="209" spans="1:30" ht="30" customHeight="1">
      <c r="A209" s="110"/>
      <c r="B209" s="110"/>
      <c r="C209" s="110"/>
      <c r="D209" s="110"/>
      <c r="E209" s="110"/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  <c r="P209" s="110"/>
      <c r="Q209" s="110"/>
      <c r="R209" s="110"/>
      <c r="S209" s="110"/>
      <c r="T209" s="110"/>
      <c r="U209" s="110"/>
      <c r="V209" s="110"/>
      <c r="W209" s="110"/>
      <c r="X209" s="110"/>
      <c r="Y209" s="110"/>
      <c r="Z209" s="110"/>
      <c r="AA209" s="110"/>
      <c r="AB209" s="110"/>
      <c r="AC209" s="110"/>
      <c r="AD209" s="110"/>
    </row>
    <row r="210" spans="1:30" ht="30" customHeight="1">
      <c r="A210" s="110"/>
      <c r="B210" s="110"/>
      <c r="C210" s="110"/>
      <c r="D210" s="110"/>
      <c r="E210" s="110"/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  <c r="Q210" s="110"/>
      <c r="R210" s="110"/>
      <c r="S210" s="110"/>
      <c r="T210" s="110"/>
      <c r="U210" s="110"/>
      <c r="V210" s="110"/>
      <c r="W210" s="110"/>
      <c r="X210" s="110"/>
      <c r="Y210" s="110"/>
      <c r="Z210" s="110"/>
      <c r="AA210" s="110"/>
      <c r="AB210" s="110"/>
      <c r="AC210" s="110"/>
      <c r="AD210" s="110"/>
    </row>
    <row r="211" spans="1:30" ht="30" customHeight="1">
      <c r="A211" s="110"/>
      <c r="B211" s="110"/>
      <c r="C211" s="110"/>
      <c r="D211" s="110"/>
      <c r="E211" s="110"/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  <c r="R211" s="110"/>
      <c r="S211" s="110"/>
      <c r="T211" s="110"/>
      <c r="U211" s="110"/>
      <c r="V211" s="110"/>
      <c r="W211" s="110"/>
      <c r="X211" s="110"/>
      <c r="Y211" s="110"/>
      <c r="Z211" s="110"/>
      <c r="AA211" s="110"/>
      <c r="AB211" s="110"/>
      <c r="AC211" s="110"/>
      <c r="AD211" s="110"/>
    </row>
    <row r="212" spans="1:30" ht="30" customHeight="1">
      <c r="A212" s="110"/>
      <c r="B212" s="110"/>
      <c r="C212" s="110"/>
      <c r="D212" s="110"/>
      <c r="E212" s="110"/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  <c r="P212" s="110"/>
      <c r="Q212" s="110"/>
      <c r="R212" s="110"/>
      <c r="S212" s="110"/>
      <c r="T212" s="110"/>
      <c r="U212" s="110"/>
      <c r="V212" s="110"/>
      <c r="W212" s="110"/>
      <c r="X212" s="110"/>
      <c r="Y212" s="110"/>
      <c r="Z212" s="110"/>
      <c r="AA212" s="110"/>
      <c r="AB212" s="110"/>
      <c r="AC212" s="110"/>
      <c r="AD212" s="110"/>
    </row>
    <row r="213" spans="1:30" ht="30" customHeight="1">
      <c r="A213" s="110"/>
      <c r="B213" s="110"/>
      <c r="C213" s="110"/>
      <c r="D213" s="110"/>
      <c r="E213" s="110"/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  <c r="Q213" s="110"/>
      <c r="R213" s="110"/>
      <c r="S213" s="110"/>
      <c r="T213" s="110"/>
      <c r="U213" s="110"/>
      <c r="V213" s="110"/>
      <c r="W213" s="110"/>
      <c r="X213" s="110"/>
      <c r="Y213" s="110"/>
      <c r="Z213" s="110"/>
      <c r="AA213" s="110"/>
      <c r="AB213" s="110"/>
      <c r="AC213" s="110"/>
      <c r="AD213" s="110"/>
    </row>
    <row r="214" spans="1:30" ht="30" customHeight="1">
      <c r="A214" s="110"/>
      <c r="B214" s="110"/>
      <c r="C214" s="110"/>
      <c r="D214" s="110"/>
      <c r="E214" s="110"/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  <c r="P214" s="110"/>
      <c r="Q214" s="110"/>
      <c r="R214" s="110"/>
      <c r="S214" s="110"/>
      <c r="T214" s="110"/>
      <c r="U214" s="110"/>
      <c r="V214" s="110"/>
      <c r="W214" s="110"/>
      <c r="X214" s="110"/>
      <c r="Y214" s="110"/>
      <c r="Z214" s="110"/>
      <c r="AA214" s="110"/>
      <c r="AB214" s="110"/>
      <c r="AC214" s="110"/>
      <c r="AD214" s="110"/>
    </row>
    <row r="215" spans="1:30" ht="30" customHeight="1">
      <c r="A215" s="110"/>
      <c r="B215" s="110"/>
      <c r="C215" s="110"/>
      <c r="D215" s="110"/>
      <c r="E215" s="110"/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  <c r="P215" s="110"/>
      <c r="Q215" s="110"/>
      <c r="R215" s="110"/>
      <c r="S215" s="110"/>
      <c r="T215" s="110"/>
      <c r="U215" s="110"/>
      <c r="V215" s="110"/>
      <c r="W215" s="110"/>
      <c r="X215" s="110"/>
      <c r="Y215" s="110"/>
      <c r="Z215" s="110"/>
      <c r="AA215" s="110"/>
      <c r="AB215" s="110"/>
      <c r="AC215" s="110"/>
      <c r="AD215" s="110"/>
    </row>
    <row r="216" spans="1:30" ht="30" customHeight="1">
      <c r="A216" s="110"/>
      <c r="B216" s="110"/>
      <c r="C216" s="110"/>
      <c r="D216" s="110"/>
      <c r="E216" s="110"/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  <c r="P216" s="110"/>
      <c r="Q216" s="110"/>
      <c r="R216" s="110"/>
      <c r="S216" s="110"/>
      <c r="T216" s="110"/>
      <c r="U216" s="110"/>
      <c r="V216" s="110"/>
      <c r="W216" s="110"/>
      <c r="X216" s="110"/>
      <c r="Y216" s="110"/>
      <c r="Z216" s="110"/>
      <c r="AA216" s="110"/>
      <c r="AB216" s="110"/>
      <c r="AC216" s="110"/>
      <c r="AD216" s="110"/>
    </row>
    <row r="217" spans="1:30" ht="30" customHeight="1">
      <c r="A217" s="110"/>
      <c r="B217" s="110"/>
      <c r="C217" s="110"/>
      <c r="D217" s="110"/>
      <c r="E217" s="110"/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  <c r="P217" s="110"/>
      <c r="Q217" s="110"/>
      <c r="R217" s="110"/>
      <c r="S217" s="110"/>
      <c r="T217" s="110"/>
      <c r="U217" s="110"/>
      <c r="V217" s="110"/>
      <c r="W217" s="110"/>
      <c r="X217" s="110"/>
      <c r="Y217" s="110"/>
      <c r="Z217" s="110"/>
      <c r="AA217" s="110"/>
      <c r="AB217" s="110"/>
      <c r="AC217" s="110"/>
      <c r="AD217" s="110"/>
    </row>
    <row r="218" spans="1:30" ht="30" customHeight="1">
      <c r="A218" s="110"/>
      <c r="B218" s="110"/>
      <c r="C218" s="110"/>
      <c r="D218" s="110"/>
      <c r="E218" s="110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  <c r="Q218" s="110"/>
      <c r="R218" s="110"/>
      <c r="S218" s="110"/>
      <c r="T218" s="110"/>
      <c r="U218" s="110"/>
      <c r="V218" s="110"/>
      <c r="W218" s="110"/>
      <c r="X218" s="110"/>
      <c r="Y218" s="110"/>
      <c r="Z218" s="110"/>
      <c r="AA218" s="110"/>
      <c r="AB218" s="110"/>
      <c r="AC218" s="110"/>
      <c r="AD218" s="110"/>
    </row>
    <row r="219" spans="1:30" ht="30" customHeight="1">
      <c r="A219" s="110"/>
      <c r="B219" s="110"/>
      <c r="C219" s="110"/>
      <c r="D219" s="110"/>
      <c r="E219" s="110"/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  <c r="P219" s="110"/>
      <c r="Q219" s="110"/>
      <c r="R219" s="110"/>
      <c r="S219" s="110"/>
      <c r="T219" s="110"/>
      <c r="U219" s="110"/>
      <c r="V219" s="110"/>
      <c r="W219" s="110"/>
      <c r="X219" s="110"/>
      <c r="Y219" s="110"/>
      <c r="Z219" s="110"/>
      <c r="AA219" s="110"/>
      <c r="AB219" s="110"/>
      <c r="AC219" s="110"/>
      <c r="AD219" s="110"/>
    </row>
    <row r="220" spans="1:30" ht="30" customHeight="1">
      <c r="A220" s="110"/>
      <c r="B220" s="110"/>
      <c r="C220" s="110"/>
      <c r="D220" s="110"/>
      <c r="E220" s="110"/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  <c r="P220" s="110"/>
      <c r="Q220" s="110"/>
      <c r="R220" s="110"/>
      <c r="S220" s="110"/>
      <c r="T220" s="110"/>
      <c r="U220" s="110"/>
      <c r="V220" s="110"/>
      <c r="W220" s="110"/>
      <c r="X220" s="110"/>
      <c r="Y220" s="110"/>
      <c r="Z220" s="110"/>
      <c r="AA220" s="110"/>
      <c r="AB220" s="110"/>
      <c r="AC220" s="110"/>
      <c r="AD220" s="110"/>
    </row>
    <row r="221" spans="1:30" ht="30" customHeight="1">
      <c r="A221" s="110"/>
      <c r="B221" s="110"/>
      <c r="C221" s="110"/>
      <c r="D221" s="110"/>
      <c r="E221" s="110"/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  <c r="P221" s="110"/>
      <c r="Q221" s="110"/>
      <c r="R221" s="110"/>
      <c r="S221" s="110"/>
      <c r="T221" s="110"/>
      <c r="U221" s="110"/>
      <c r="V221" s="110"/>
      <c r="W221" s="110"/>
      <c r="X221" s="110"/>
      <c r="Y221" s="110"/>
      <c r="Z221" s="110"/>
      <c r="AA221" s="110"/>
      <c r="AB221" s="110"/>
      <c r="AC221" s="110"/>
      <c r="AD221" s="110"/>
    </row>
    <row r="222" spans="1:30" ht="30" customHeight="1">
      <c r="A222" s="110"/>
      <c r="B222" s="110"/>
      <c r="C222" s="110"/>
      <c r="D222" s="110"/>
      <c r="E222" s="110"/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  <c r="P222" s="110"/>
      <c r="Q222" s="110"/>
      <c r="R222" s="110"/>
      <c r="S222" s="110"/>
      <c r="T222" s="110"/>
      <c r="U222" s="110"/>
      <c r="V222" s="110"/>
      <c r="W222" s="110"/>
      <c r="X222" s="110"/>
      <c r="Y222" s="110"/>
      <c r="Z222" s="110"/>
      <c r="AA222" s="110"/>
      <c r="AB222" s="110"/>
      <c r="AC222" s="110"/>
      <c r="AD222" s="110"/>
    </row>
    <row r="223" spans="1:30" ht="30" customHeight="1">
      <c r="A223" s="110"/>
      <c r="B223" s="110"/>
      <c r="C223" s="110"/>
      <c r="D223" s="110"/>
      <c r="E223" s="110"/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  <c r="P223" s="110"/>
      <c r="Q223" s="110"/>
      <c r="R223" s="110"/>
      <c r="S223" s="110"/>
      <c r="T223" s="110"/>
      <c r="U223" s="110"/>
      <c r="V223" s="110"/>
      <c r="W223" s="110"/>
      <c r="X223" s="110"/>
      <c r="Y223" s="110"/>
      <c r="Z223" s="110"/>
      <c r="AA223" s="110"/>
      <c r="AB223" s="110"/>
      <c r="AC223" s="110"/>
      <c r="AD223" s="110"/>
    </row>
    <row r="224" spans="1:30" ht="30" customHeight="1">
      <c r="A224" s="110"/>
      <c r="B224" s="110"/>
      <c r="C224" s="110"/>
      <c r="D224" s="110"/>
      <c r="E224" s="110"/>
      <c r="F224" s="110"/>
      <c r="G224" s="110"/>
      <c r="H224" s="110"/>
      <c r="I224" s="110"/>
      <c r="J224" s="110"/>
      <c r="K224" s="110"/>
      <c r="L224" s="110"/>
      <c r="M224" s="110"/>
      <c r="N224" s="110"/>
      <c r="O224" s="110"/>
      <c r="P224" s="110"/>
      <c r="Q224" s="110"/>
      <c r="R224" s="110"/>
      <c r="S224" s="110"/>
      <c r="T224" s="110"/>
      <c r="U224" s="110"/>
      <c r="V224" s="110"/>
      <c r="W224" s="110"/>
      <c r="X224" s="110"/>
      <c r="Y224" s="110"/>
      <c r="Z224" s="110"/>
      <c r="AA224" s="110"/>
      <c r="AB224" s="110"/>
      <c r="AC224" s="110"/>
      <c r="AD224" s="110"/>
    </row>
    <row r="225" spans="1:30" ht="30" customHeight="1">
      <c r="A225" s="110"/>
      <c r="B225" s="110"/>
      <c r="C225" s="110"/>
      <c r="D225" s="110"/>
      <c r="E225" s="110"/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  <c r="P225" s="110"/>
      <c r="Q225" s="110"/>
      <c r="R225" s="110"/>
      <c r="S225" s="110"/>
      <c r="T225" s="110"/>
      <c r="U225" s="110"/>
      <c r="V225" s="110"/>
      <c r="W225" s="110"/>
      <c r="X225" s="110"/>
      <c r="Y225" s="110"/>
      <c r="Z225" s="110"/>
      <c r="AA225" s="110"/>
      <c r="AB225" s="110"/>
      <c r="AC225" s="110"/>
      <c r="AD225" s="110"/>
    </row>
    <row r="226" spans="1:30" ht="30" customHeight="1">
      <c r="A226" s="110"/>
      <c r="B226" s="110"/>
      <c r="C226" s="110"/>
      <c r="D226" s="110"/>
      <c r="E226" s="110"/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  <c r="P226" s="110"/>
      <c r="Q226" s="110"/>
      <c r="R226" s="110"/>
      <c r="S226" s="110"/>
      <c r="T226" s="110"/>
      <c r="U226" s="110"/>
      <c r="V226" s="110"/>
      <c r="W226" s="110"/>
      <c r="X226" s="110"/>
      <c r="Y226" s="110"/>
      <c r="Z226" s="110"/>
      <c r="AA226" s="110"/>
      <c r="AB226" s="110"/>
      <c r="AC226" s="110"/>
      <c r="AD226" s="110"/>
    </row>
  </sheetData>
  <sheetProtection/>
  <mergeCells count="218">
    <mergeCell ref="AC2:AD2"/>
    <mergeCell ref="AC32:AD32"/>
    <mergeCell ref="Z28:AA29"/>
    <mergeCell ref="AB10:AB11"/>
    <mergeCell ref="AA10:AA11"/>
    <mergeCell ref="Z10:Z11"/>
    <mergeCell ref="Z9:AC9"/>
    <mergeCell ref="Z5:AC5"/>
    <mergeCell ref="Z6:AC6"/>
    <mergeCell ref="Z7:AC7"/>
    <mergeCell ref="A28:A29"/>
    <mergeCell ref="V38:Y38"/>
    <mergeCell ref="Z38:AC38"/>
    <mergeCell ref="N8:Q8"/>
    <mergeCell ref="R8:U8"/>
    <mergeCell ref="V8:Y8"/>
    <mergeCell ref="Z8:AC8"/>
    <mergeCell ref="N38:Q38"/>
    <mergeCell ref="V28:W29"/>
    <mergeCell ref="X28:Y29"/>
    <mergeCell ref="A38:C38"/>
    <mergeCell ref="N28:O29"/>
    <mergeCell ref="P28:Q29"/>
    <mergeCell ref="N36:Q36"/>
    <mergeCell ref="N32:O32"/>
    <mergeCell ref="J35:M35"/>
    <mergeCell ref="B35:C35"/>
    <mergeCell ref="E35:E37"/>
    <mergeCell ref="B28:B29"/>
    <mergeCell ref="C28:C29"/>
    <mergeCell ref="I40:I41"/>
    <mergeCell ref="J40:J41"/>
    <mergeCell ref="L40:L41"/>
    <mergeCell ref="M40:M41"/>
    <mergeCell ref="Z58:AA59"/>
    <mergeCell ref="AB58:AC59"/>
    <mergeCell ref="T58:U59"/>
    <mergeCell ref="V58:W59"/>
    <mergeCell ref="X58:Y59"/>
    <mergeCell ref="P58:Q59"/>
    <mergeCell ref="AH58:AH59"/>
    <mergeCell ref="AE58:AE59"/>
    <mergeCell ref="AD58:AD59"/>
    <mergeCell ref="AP58:AT58"/>
    <mergeCell ref="F58:G59"/>
    <mergeCell ref="J58:K59"/>
    <mergeCell ref="L58:M59"/>
    <mergeCell ref="H58:I59"/>
    <mergeCell ref="AG58:AG59"/>
    <mergeCell ref="AP59:AT59"/>
    <mergeCell ref="R58:S59"/>
    <mergeCell ref="N58:O59"/>
    <mergeCell ref="D49:E49"/>
    <mergeCell ref="D56:E56"/>
    <mergeCell ref="D57:E57"/>
    <mergeCell ref="D54:E54"/>
    <mergeCell ref="D53:E53"/>
    <mergeCell ref="D52:E52"/>
    <mergeCell ref="D51:E51"/>
    <mergeCell ref="D55:E55"/>
    <mergeCell ref="D50:E50"/>
    <mergeCell ref="D42:E42"/>
    <mergeCell ref="AA40:AA41"/>
    <mergeCell ref="S40:S41"/>
    <mergeCell ref="T40:T41"/>
    <mergeCell ref="U40:U41"/>
    <mergeCell ref="V40:V41"/>
    <mergeCell ref="O40:O41"/>
    <mergeCell ref="D43:E43"/>
    <mergeCell ref="N40:N41"/>
    <mergeCell ref="T28:U29"/>
    <mergeCell ref="R28:S29"/>
    <mergeCell ref="D48:E48"/>
    <mergeCell ref="D47:E47"/>
    <mergeCell ref="D46:E46"/>
    <mergeCell ref="D45:E45"/>
    <mergeCell ref="D44:E44"/>
    <mergeCell ref="F38:I38"/>
    <mergeCell ref="J38:M38"/>
    <mergeCell ref="H28:I29"/>
    <mergeCell ref="P40:P41"/>
    <mergeCell ref="Q40:Q41"/>
    <mergeCell ref="V35:Y35"/>
    <mergeCell ref="Y40:Y41"/>
    <mergeCell ref="V39:Y39"/>
    <mergeCell ref="W40:W41"/>
    <mergeCell ref="X40:X41"/>
    <mergeCell ref="R40:R41"/>
    <mergeCell ref="F28:G29"/>
    <mergeCell ref="D12:E12"/>
    <mergeCell ref="J28:K29"/>
    <mergeCell ref="D39:E40"/>
    <mergeCell ref="F39:I39"/>
    <mergeCell ref="J39:M39"/>
    <mergeCell ref="F40:F41"/>
    <mergeCell ref="G40:G41"/>
    <mergeCell ref="H40:H41"/>
    <mergeCell ref="K40:K41"/>
    <mergeCell ref="D21:E21"/>
    <mergeCell ref="D22:E22"/>
    <mergeCell ref="F35:I35"/>
    <mergeCell ref="O10:O11"/>
    <mergeCell ref="N35:Q35"/>
    <mergeCell ref="D23:E23"/>
    <mergeCell ref="D24:E24"/>
    <mergeCell ref="D25:E25"/>
    <mergeCell ref="D26:E26"/>
    <mergeCell ref="D27:E27"/>
    <mergeCell ref="N34:Q34"/>
    <mergeCell ref="R34:U34"/>
    <mergeCell ref="F36:I36"/>
    <mergeCell ref="F37:I37"/>
    <mergeCell ref="J34:M34"/>
    <mergeCell ref="N39:Q39"/>
    <mergeCell ref="J36:M36"/>
    <mergeCell ref="F34:I34"/>
    <mergeCell ref="J37:M37"/>
    <mergeCell ref="D17:E17"/>
    <mergeCell ref="D20:E20"/>
    <mergeCell ref="D18:E18"/>
    <mergeCell ref="D19:E19"/>
    <mergeCell ref="P32:U32"/>
    <mergeCell ref="R39:U39"/>
    <mergeCell ref="R38:U38"/>
    <mergeCell ref="R37:U37"/>
    <mergeCell ref="R35:U35"/>
    <mergeCell ref="N37:Q37"/>
    <mergeCell ref="K10:K11"/>
    <mergeCell ref="J10:J11"/>
    <mergeCell ref="L28:M29"/>
    <mergeCell ref="M10:M11"/>
    <mergeCell ref="L10:L11"/>
    <mergeCell ref="D14:E14"/>
    <mergeCell ref="D13:E13"/>
    <mergeCell ref="I10:I11"/>
    <mergeCell ref="D15:E15"/>
    <mergeCell ref="D16:E16"/>
    <mergeCell ref="B10:B11"/>
    <mergeCell ref="C10:C11"/>
    <mergeCell ref="A8:C8"/>
    <mergeCell ref="D9:E10"/>
    <mergeCell ref="F10:F11"/>
    <mergeCell ref="F8:I8"/>
    <mergeCell ref="F9:I9"/>
    <mergeCell ref="A10:A11"/>
    <mergeCell ref="H10:H11"/>
    <mergeCell ref="G10:G11"/>
    <mergeCell ref="AC10:AC11"/>
    <mergeCell ref="P10:P11"/>
    <mergeCell ref="Q10:Q11"/>
    <mergeCell ref="V10:V11"/>
    <mergeCell ref="T10:T11"/>
    <mergeCell ref="U10:U11"/>
    <mergeCell ref="W10:W11"/>
    <mergeCell ref="S10:S11"/>
    <mergeCell ref="X10:X11"/>
    <mergeCell ref="V9:Y9"/>
    <mergeCell ref="F7:I7"/>
    <mergeCell ref="R6:U6"/>
    <mergeCell ref="V6:Y6"/>
    <mergeCell ref="V7:Y7"/>
    <mergeCell ref="J8:M8"/>
    <mergeCell ref="A2:B2"/>
    <mergeCell ref="C2:E2"/>
    <mergeCell ref="R36:U36"/>
    <mergeCell ref="V36:Y36"/>
    <mergeCell ref="V34:Y34"/>
    <mergeCell ref="V4:Y4"/>
    <mergeCell ref="F5:I5"/>
    <mergeCell ref="R10:R11"/>
    <mergeCell ref="N9:Q9"/>
    <mergeCell ref="J9:M9"/>
    <mergeCell ref="B5:C5"/>
    <mergeCell ref="J4:M4"/>
    <mergeCell ref="N4:Q4"/>
    <mergeCell ref="F2:G2"/>
    <mergeCell ref="H2:M2"/>
    <mergeCell ref="N5:Q5"/>
    <mergeCell ref="N2:O2"/>
    <mergeCell ref="P2:U2"/>
    <mergeCell ref="F4:I4"/>
    <mergeCell ref="R4:U4"/>
    <mergeCell ref="E5:E7"/>
    <mergeCell ref="J5:M5"/>
    <mergeCell ref="J6:M6"/>
    <mergeCell ref="J7:M7"/>
    <mergeCell ref="F6:I6"/>
    <mergeCell ref="AD38:AE39"/>
    <mergeCell ref="R5:U5"/>
    <mergeCell ref="R7:U7"/>
    <mergeCell ref="V5:Y5"/>
    <mergeCell ref="R9:U9"/>
    <mergeCell ref="Z40:Z41"/>
    <mergeCell ref="AG38:AH39"/>
    <mergeCell ref="AD40:AD41"/>
    <mergeCell ref="AE40:AE41"/>
    <mergeCell ref="AG40:AG41"/>
    <mergeCell ref="AH40:AH41"/>
    <mergeCell ref="W2:AB2"/>
    <mergeCell ref="W32:AB32"/>
    <mergeCell ref="Z39:AC39"/>
    <mergeCell ref="AB40:AB41"/>
    <mergeCell ref="AC40:AC41"/>
    <mergeCell ref="Z37:AC37"/>
    <mergeCell ref="Z36:AC36"/>
    <mergeCell ref="Z34:AC34"/>
    <mergeCell ref="V37:Y37"/>
    <mergeCell ref="Z35:AC35"/>
    <mergeCell ref="A32:B32"/>
    <mergeCell ref="C32:E32"/>
    <mergeCell ref="F32:G32"/>
    <mergeCell ref="H32:M32"/>
    <mergeCell ref="Z4:AC4"/>
    <mergeCell ref="AB28:AC29"/>
    <mergeCell ref="N7:Q7"/>
    <mergeCell ref="N6:Q6"/>
    <mergeCell ref="N10:N11"/>
    <mergeCell ref="Y10:Y11"/>
  </mergeCells>
  <conditionalFormatting sqref="H28:I29 T28:U29 X28:Y29 H58:I59 L28:M29 P28:Q29 L58:M59 P58:Q59 AB28:AC29 T58:U59 X58:Y59 AB58:AC59">
    <cfRule type="cellIs" priority="1" dxfId="1" operator="equal" stopIfTrue="1">
      <formula>0</formula>
    </cfRule>
  </conditionalFormatting>
  <printOptions/>
  <pageMargins left="0.3937007874015748" right="0.3937007874015748" top="0.5905511811023623" bottom="0.3937007874015748" header="0.3937007874015748" footer="0.1968503937007874"/>
  <pageSetup horizontalDpi="300" verticalDpi="300" orientation="landscape" paperSize="9" scale="65" r:id="rId3"/>
  <headerFooter alignWithMargins="0">
    <oddHeader>&amp;L&amp;"ＭＳ Ｐゴシック,太字"&amp;12機械別免税軽油使用状況記録表</oddHeader>
    <oddFooter>&amp;C&amp;P/&amp;N</oddFooter>
  </headerFooter>
  <rowBreaks count="2" manualBreakCount="2">
    <brk id="30" max="33" man="1"/>
    <brk id="60" max="38" man="1"/>
  </rowBreaks>
  <colBreaks count="1" manualBreakCount="1">
    <brk id="42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51"/>
  <sheetViews>
    <sheetView showGridLines="0" zoomScalePageLayoutView="0" workbookViewId="0" topLeftCell="A1">
      <pane xSplit="9" ySplit="12" topLeftCell="J13" activePane="bottomRight" state="frozen"/>
      <selection pane="topLeft" activeCell="A2" sqref="A2:B2"/>
      <selection pane="topRight" activeCell="A2" sqref="A2:B2"/>
      <selection pane="bottomLeft" activeCell="A2" sqref="A2:B2"/>
      <selection pane="bottomRight" activeCell="A2" sqref="A2:B2"/>
    </sheetView>
  </sheetViews>
  <sheetFormatPr defaultColWidth="2.50390625" defaultRowHeight="13.5"/>
  <cols>
    <col min="1" max="1" width="8.25390625" style="4" bestFit="1" customWidth="1"/>
    <col min="2" max="7" width="6.875" style="4" customWidth="1"/>
    <col min="8" max="8" width="12.50390625" style="4" customWidth="1"/>
    <col min="9" max="9" width="0.37109375" style="4" customWidth="1"/>
    <col min="10" max="45" width="6.25390625" style="4" customWidth="1"/>
    <col min="46" max="46" width="5.75390625" style="27" bestFit="1" customWidth="1"/>
    <col min="47" max="47" width="5.50390625" style="27" bestFit="1" customWidth="1"/>
    <col min="48" max="48" width="5.75390625" style="140" bestFit="1" customWidth="1"/>
    <col min="49" max="49" width="5.50390625" style="140" bestFit="1" customWidth="1"/>
    <col min="50" max="16384" width="2.50390625" style="4" customWidth="1"/>
  </cols>
  <sheetData>
    <row r="1" spans="1:8" ht="12">
      <c r="A1" s="1" t="s">
        <v>24</v>
      </c>
      <c r="B1" s="2"/>
      <c r="C1" s="3"/>
      <c r="D1" s="1" t="s">
        <v>19</v>
      </c>
      <c r="E1" s="3"/>
      <c r="F1" s="1" t="s">
        <v>25</v>
      </c>
      <c r="G1" s="2"/>
      <c r="H1" s="3"/>
    </row>
    <row r="2" spans="1:8" ht="13.5" customHeight="1">
      <c r="A2" s="356">
        <f>'免税使用者情報・保有機械情報入力'!$I$2</f>
        <v>0</v>
      </c>
      <c r="B2" s="357"/>
      <c r="C2" s="358"/>
      <c r="D2" s="362">
        <f>'免税使用者情報・保有機械情報入力'!$D$2</f>
        <v>0</v>
      </c>
      <c r="E2" s="363"/>
      <c r="F2" s="356">
        <f>'免税使用者情報・保有機械情報入力'!$Q$2</f>
        <v>0</v>
      </c>
      <c r="G2" s="357"/>
      <c r="H2" s="358"/>
    </row>
    <row r="3" spans="1:8" ht="13.5" customHeight="1" thickBot="1">
      <c r="A3" s="359"/>
      <c r="B3" s="360"/>
      <c r="C3" s="361"/>
      <c r="D3" s="364"/>
      <c r="E3" s="365"/>
      <c r="F3" s="359"/>
      <c r="G3" s="360"/>
      <c r="H3" s="361"/>
    </row>
    <row r="4" spans="1:8" ht="13.5" customHeight="1" thickBot="1">
      <c r="A4" s="5"/>
      <c r="B4" s="5"/>
      <c r="C4" s="5"/>
      <c r="D4" s="5"/>
      <c r="E4" s="5"/>
      <c r="F4" s="5"/>
      <c r="G4" s="5"/>
      <c r="H4" s="5"/>
    </row>
    <row r="5" spans="1:8" ht="14.25" customHeight="1" thickBot="1">
      <c r="A5" s="368" t="str">
        <f>'免税使用者情報・保有機械情報入力'!$X$2</f>
        <v>2020年度交付数量</v>
      </c>
      <c r="B5" s="369"/>
      <c r="C5" s="369"/>
      <c r="D5" s="370">
        <f>'免税使用者情報・保有機械情報入力'!$AD$2</f>
        <v>0</v>
      </c>
      <c r="E5" s="370"/>
      <c r="F5" s="6" t="s">
        <v>51</v>
      </c>
      <c r="G5" s="5"/>
      <c r="H5" s="5"/>
    </row>
    <row r="6" spans="1:8" ht="14.25" customHeight="1" thickBot="1">
      <c r="A6" s="366" t="s">
        <v>48</v>
      </c>
      <c r="B6" s="367"/>
      <c r="C6" s="367"/>
      <c r="D6" s="371">
        <f>'‘１１月'!D6</f>
        <v>0</v>
      </c>
      <c r="E6" s="371"/>
      <c r="F6" s="6" t="s">
        <v>52</v>
      </c>
      <c r="G6" s="5"/>
      <c r="H6" s="5"/>
    </row>
    <row r="7" spans="1:8" ht="14.25" customHeight="1" thickBot="1">
      <c r="A7" s="366" t="s">
        <v>49</v>
      </c>
      <c r="B7" s="367"/>
      <c r="C7" s="367"/>
      <c r="D7" s="371">
        <f>'‘１１月'!D7</f>
        <v>0</v>
      </c>
      <c r="E7" s="371"/>
      <c r="F7" s="6" t="s">
        <v>53</v>
      </c>
      <c r="G7" s="5"/>
      <c r="H7" s="5"/>
    </row>
    <row r="8" spans="1:45" ht="12.75" thickBot="1">
      <c r="A8" s="7"/>
      <c r="B8" s="7"/>
      <c r="C8" s="7"/>
      <c r="D8" s="7"/>
      <c r="E8" s="7"/>
      <c r="F8" s="7"/>
      <c r="G8" s="7"/>
      <c r="H8" s="7"/>
      <c r="J8" s="353" t="s">
        <v>34</v>
      </c>
      <c r="K8" s="354"/>
      <c r="L8" s="355"/>
      <c r="M8" s="353" t="s">
        <v>35</v>
      </c>
      <c r="N8" s="354"/>
      <c r="O8" s="355"/>
      <c r="P8" s="353" t="s">
        <v>36</v>
      </c>
      <c r="Q8" s="354"/>
      <c r="R8" s="355"/>
      <c r="S8" s="353" t="s">
        <v>37</v>
      </c>
      <c r="T8" s="354"/>
      <c r="U8" s="355"/>
      <c r="V8" s="353" t="s">
        <v>38</v>
      </c>
      <c r="W8" s="354"/>
      <c r="X8" s="355"/>
      <c r="Y8" s="353" t="s">
        <v>39</v>
      </c>
      <c r="Z8" s="354"/>
      <c r="AA8" s="355"/>
      <c r="AB8" s="353" t="s">
        <v>40</v>
      </c>
      <c r="AC8" s="354"/>
      <c r="AD8" s="355"/>
      <c r="AE8" s="353" t="s">
        <v>41</v>
      </c>
      <c r="AF8" s="354"/>
      <c r="AG8" s="355"/>
      <c r="AH8" s="353" t="s">
        <v>42</v>
      </c>
      <c r="AI8" s="354"/>
      <c r="AJ8" s="355"/>
      <c r="AK8" s="353" t="s">
        <v>43</v>
      </c>
      <c r="AL8" s="354"/>
      <c r="AM8" s="355"/>
      <c r="AN8" s="353" t="s">
        <v>44</v>
      </c>
      <c r="AO8" s="354"/>
      <c r="AP8" s="355"/>
      <c r="AQ8" s="353" t="s">
        <v>45</v>
      </c>
      <c r="AR8" s="354"/>
      <c r="AS8" s="355"/>
    </row>
    <row r="9" spans="1:45" ht="13.5" customHeight="1">
      <c r="A9" s="373" t="s">
        <v>64</v>
      </c>
      <c r="B9" s="378" t="s">
        <v>31</v>
      </c>
      <c r="C9" s="379"/>
      <c r="D9" s="378" t="s">
        <v>32</v>
      </c>
      <c r="E9" s="379"/>
      <c r="F9" s="378" t="s">
        <v>33</v>
      </c>
      <c r="G9" s="379"/>
      <c r="H9" s="382" t="s">
        <v>29</v>
      </c>
      <c r="I9" s="169"/>
      <c r="J9" s="176" t="s">
        <v>28</v>
      </c>
      <c r="K9" s="348">
        <f>'免税使用者情報・保有機械情報入力'!$C$5</f>
        <v>0</v>
      </c>
      <c r="L9" s="352"/>
      <c r="M9" s="176" t="s">
        <v>28</v>
      </c>
      <c r="N9" s="348">
        <f>'免税使用者情報・保有機械情報入力'!G5</f>
        <v>0</v>
      </c>
      <c r="O9" s="352"/>
      <c r="P9" s="176" t="s">
        <v>28</v>
      </c>
      <c r="Q9" s="348">
        <f>'免税使用者情報・保有機械情報入力'!K5</f>
        <v>0</v>
      </c>
      <c r="R9" s="352"/>
      <c r="S9" s="176" t="s">
        <v>28</v>
      </c>
      <c r="T9" s="348">
        <f>'免税使用者情報・保有機械情報入力'!O5</f>
        <v>0</v>
      </c>
      <c r="U9" s="352"/>
      <c r="V9" s="176" t="s">
        <v>28</v>
      </c>
      <c r="W9" s="348">
        <f>'免税使用者情報・保有機械情報入力'!S5</f>
        <v>0</v>
      </c>
      <c r="X9" s="352"/>
      <c r="Y9" s="176" t="s">
        <v>28</v>
      </c>
      <c r="Z9" s="348">
        <f>'免税使用者情報・保有機械情報入力'!W5</f>
        <v>0</v>
      </c>
      <c r="AA9" s="352"/>
      <c r="AB9" s="176" t="s">
        <v>28</v>
      </c>
      <c r="AC9" s="348">
        <f>'免税使用者情報・保有機械情報入力'!C9</f>
        <v>0</v>
      </c>
      <c r="AD9" s="352"/>
      <c r="AE9" s="176" t="s">
        <v>28</v>
      </c>
      <c r="AF9" s="348">
        <f>'免税使用者情報・保有機械情報入力'!G9</f>
        <v>0</v>
      </c>
      <c r="AG9" s="349"/>
      <c r="AH9" s="176" t="s">
        <v>28</v>
      </c>
      <c r="AI9" s="348">
        <f>'免税使用者情報・保有機械情報入力'!K9</f>
        <v>0</v>
      </c>
      <c r="AJ9" s="349"/>
      <c r="AK9" s="176" t="s">
        <v>28</v>
      </c>
      <c r="AL9" s="348">
        <f>'免税使用者情報・保有機械情報入力'!O9</f>
        <v>0</v>
      </c>
      <c r="AM9" s="349"/>
      <c r="AN9" s="176" t="s">
        <v>28</v>
      </c>
      <c r="AO9" s="348">
        <f>'免税使用者情報・保有機械情報入力'!S9</f>
        <v>0</v>
      </c>
      <c r="AP9" s="349"/>
      <c r="AQ9" s="176" t="s">
        <v>28</v>
      </c>
      <c r="AR9" s="372">
        <f>'免税使用者情報・保有機械情報入力'!W9</f>
        <v>0</v>
      </c>
      <c r="AS9" s="349"/>
    </row>
    <row r="10" spans="1:45" ht="12">
      <c r="A10" s="374"/>
      <c r="B10" s="380"/>
      <c r="C10" s="381"/>
      <c r="D10" s="380"/>
      <c r="E10" s="381"/>
      <c r="F10" s="380"/>
      <c r="G10" s="381"/>
      <c r="H10" s="382"/>
      <c r="I10" s="170"/>
      <c r="J10" s="176" t="s">
        <v>30</v>
      </c>
      <c r="K10" s="348">
        <f>'免税使用者情報・保有機械情報入力'!$C$6</f>
        <v>0</v>
      </c>
      <c r="L10" s="352"/>
      <c r="M10" s="176" t="s">
        <v>30</v>
      </c>
      <c r="N10" s="348">
        <f>'免税使用者情報・保有機械情報入力'!G6</f>
        <v>0</v>
      </c>
      <c r="O10" s="352"/>
      <c r="P10" s="176" t="s">
        <v>30</v>
      </c>
      <c r="Q10" s="348">
        <f>'免税使用者情報・保有機械情報入力'!K6</f>
        <v>0</v>
      </c>
      <c r="R10" s="352"/>
      <c r="S10" s="176" t="s">
        <v>30</v>
      </c>
      <c r="T10" s="348">
        <f>'免税使用者情報・保有機械情報入力'!O6</f>
        <v>0</v>
      </c>
      <c r="U10" s="352"/>
      <c r="V10" s="176" t="s">
        <v>30</v>
      </c>
      <c r="W10" s="348">
        <f>'免税使用者情報・保有機械情報入力'!S6</f>
        <v>0</v>
      </c>
      <c r="X10" s="352"/>
      <c r="Y10" s="176" t="s">
        <v>30</v>
      </c>
      <c r="Z10" s="348">
        <f>'免税使用者情報・保有機械情報入力'!W6</f>
        <v>0</v>
      </c>
      <c r="AA10" s="352"/>
      <c r="AB10" s="176" t="s">
        <v>30</v>
      </c>
      <c r="AC10" s="348">
        <f>'免税使用者情報・保有機械情報入力'!C10</f>
        <v>0</v>
      </c>
      <c r="AD10" s="352"/>
      <c r="AE10" s="176" t="s">
        <v>30</v>
      </c>
      <c r="AF10" s="348">
        <f>'免税使用者情報・保有機械情報入力'!G10</f>
        <v>0</v>
      </c>
      <c r="AG10" s="349"/>
      <c r="AH10" s="176" t="s">
        <v>30</v>
      </c>
      <c r="AI10" s="348">
        <f>'免税使用者情報・保有機械情報入力'!K10</f>
        <v>0</v>
      </c>
      <c r="AJ10" s="349"/>
      <c r="AK10" s="176" t="s">
        <v>30</v>
      </c>
      <c r="AL10" s="348">
        <f>'免税使用者情報・保有機械情報入力'!O10</f>
        <v>0</v>
      </c>
      <c r="AM10" s="349"/>
      <c r="AN10" s="176" t="s">
        <v>30</v>
      </c>
      <c r="AO10" s="348">
        <f>'免税使用者情報・保有機械情報入力'!S10</f>
        <v>0</v>
      </c>
      <c r="AP10" s="349"/>
      <c r="AQ10" s="176" t="s">
        <v>30</v>
      </c>
      <c r="AR10" s="372">
        <f>'免税使用者情報・保有機械情報入力'!W10</f>
        <v>0</v>
      </c>
      <c r="AS10" s="349"/>
    </row>
    <row r="11" spans="1:45" ht="12">
      <c r="A11" s="375"/>
      <c r="B11" s="376" t="s">
        <v>60</v>
      </c>
      <c r="C11" s="377"/>
      <c r="D11" s="376" t="s">
        <v>59</v>
      </c>
      <c r="E11" s="377"/>
      <c r="F11" s="376"/>
      <c r="G11" s="377"/>
      <c r="H11" s="382"/>
      <c r="I11" s="170"/>
      <c r="J11" s="176" t="s">
        <v>58</v>
      </c>
      <c r="K11" s="350">
        <f>'免税使用者情報・保有機械情報入力'!$C$7</f>
        <v>0</v>
      </c>
      <c r="L11" s="351"/>
      <c r="M11" s="176" t="s">
        <v>58</v>
      </c>
      <c r="N11" s="350">
        <f>'免税使用者情報・保有機械情報入力'!G7</f>
        <v>0</v>
      </c>
      <c r="O11" s="351"/>
      <c r="P11" s="176" t="s">
        <v>58</v>
      </c>
      <c r="Q11" s="350">
        <f>'免税使用者情報・保有機械情報入力'!K7</f>
        <v>0</v>
      </c>
      <c r="R11" s="351"/>
      <c r="S11" s="176" t="s">
        <v>58</v>
      </c>
      <c r="T11" s="350">
        <f>'免税使用者情報・保有機械情報入力'!O7</f>
        <v>0</v>
      </c>
      <c r="U11" s="351"/>
      <c r="V11" s="176" t="s">
        <v>58</v>
      </c>
      <c r="W11" s="350">
        <f>'免税使用者情報・保有機械情報入力'!S7</f>
        <v>0</v>
      </c>
      <c r="X11" s="351"/>
      <c r="Y11" s="176" t="s">
        <v>58</v>
      </c>
      <c r="Z11" s="350">
        <f>'免税使用者情報・保有機械情報入力'!W7</f>
        <v>0</v>
      </c>
      <c r="AA11" s="351"/>
      <c r="AB11" s="176" t="s">
        <v>58</v>
      </c>
      <c r="AC11" s="350">
        <f>'免税使用者情報・保有機械情報入力'!C11</f>
        <v>0</v>
      </c>
      <c r="AD11" s="351"/>
      <c r="AE11" s="176" t="s">
        <v>58</v>
      </c>
      <c r="AF11" s="350">
        <f>'免税使用者情報・保有機械情報入力'!G11</f>
        <v>0</v>
      </c>
      <c r="AG11" s="351"/>
      <c r="AH11" s="176" t="s">
        <v>58</v>
      </c>
      <c r="AI11" s="350">
        <f>'免税使用者情報・保有機械情報入力'!K11</f>
        <v>0</v>
      </c>
      <c r="AJ11" s="351"/>
      <c r="AK11" s="176" t="s">
        <v>58</v>
      </c>
      <c r="AL11" s="350">
        <f>'免税使用者情報・保有機械情報入力'!O11</f>
        <v>0</v>
      </c>
      <c r="AM11" s="351"/>
      <c r="AN11" s="176" t="s">
        <v>58</v>
      </c>
      <c r="AO11" s="350">
        <f>'免税使用者情報・保有機械情報入力'!S11</f>
        <v>0</v>
      </c>
      <c r="AP11" s="351"/>
      <c r="AQ11" s="176" t="s">
        <v>58</v>
      </c>
      <c r="AR11" s="350">
        <f>'免税使用者情報・保有機械情報入力'!W11</f>
        <v>0</v>
      </c>
      <c r="AS11" s="351"/>
    </row>
    <row r="12" spans="1:45" ht="12">
      <c r="A12" s="8" t="s">
        <v>46</v>
      </c>
      <c r="B12" s="8" t="s">
        <v>26</v>
      </c>
      <c r="C12" s="8" t="s">
        <v>27</v>
      </c>
      <c r="D12" s="8" t="s">
        <v>26</v>
      </c>
      <c r="E12" s="8" t="s">
        <v>27</v>
      </c>
      <c r="F12" s="8" t="s">
        <v>26</v>
      </c>
      <c r="G12" s="8" t="s">
        <v>27</v>
      </c>
      <c r="H12" s="382"/>
      <c r="I12" s="170"/>
      <c r="J12" s="177" t="s">
        <v>50</v>
      </c>
      <c r="K12" s="8" t="s">
        <v>26</v>
      </c>
      <c r="L12" s="178" t="s">
        <v>27</v>
      </c>
      <c r="M12" s="187" t="s">
        <v>50</v>
      </c>
      <c r="N12" s="19" t="s">
        <v>26</v>
      </c>
      <c r="O12" s="188" t="s">
        <v>27</v>
      </c>
      <c r="P12" s="187" t="s">
        <v>50</v>
      </c>
      <c r="Q12" s="19" t="s">
        <v>26</v>
      </c>
      <c r="R12" s="188" t="s">
        <v>27</v>
      </c>
      <c r="S12" s="187" t="s">
        <v>50</v>
      </c>
      <c r="T12" s="19" t="s">
        <v>26</v>
      </c>
      <c r="U12" s="188" t="s">
        <v>27</v>
      </c>
      <c r="V12" s="187" t="s">
        <v>50</v>
      </c>
      <c r="W12" s="19" t="s">
        <v>26</v>
      </c>
      <c r="X12" s="188" t="s">
        <v>27</v>
      </c>
      <c r="Y12" s="187" t="s">
        <v>50</v>
      </c>
      <c r="Z12" s="19" t="s">
        <v>26</v>
      </c>
      <c r="AA12" s="188" t="s">
        <v>27</v>
      </c>
      <c r="AB12" s="187" t="s">
        <v>50</v>
      </c>
      <c r="AC12" s="19" t="s">
        <v>26</v>
      </c>
      <c r="AD12" s="188" t="s">
        <v>27</v>
      </c>
      <c r="AE12" s="187" t="s">
        <v>50</v>
      </c>
      <c r="AF12" s="19" t="s">
        <v>26</v>
      </c>
      <c r="AG12" s="188" t="s">
        <v>27</v>
      </c>
      <c r="AH12" s="187" t="s">
        <v>50</v>
      </c>
      <c r="AI12" s="19" t="s">
        <v>26</v>
      </c>
      <c r="AJ12" s="188" t="s">
        <v>27</v>
      </c>
      <c r="AK12" s="187" t="s">
        <v>50</v>
      </c>
      <c r="AL12" s="19" t="s">
        <v>26</v>
      </c>
      <c r="AM12" s="188" t="s">
        <v>27</v>
      </c>
      <c r="AN12" s="187" t="s">
        <v>50</v>
      </c>
      <c r="AO12" s="19" t="s">
        <v>26</v>
      </c>
      <c r="AP12" s="188" t="s">
        <v>27</v>
      </c>
      <c r="AQ12" s="187" t="s">
        <v>50</v>
      </c>
      <c r="AR12" s="19" t="s">
        <v>26</v>
      </c>
      <c r="AS12" s="188" t="s">
        <v>27</v>
      </c>
    </row>
    <row r="13" spans="1:45" ht="12">
      <c r="A13" s="8" t="s">
        <v>47</v>
      </c>
      <c r="B13" s="24"/>
      <c r="C13" s="24"/>
      <c r="D13" s="24"/>
      <c r="E13" s="24"/>
      <c r="F13" s="28"/>
      <c r="G13" s="28"/>
      <c r="H13" s="30"/>
      <c r="I13" s="171"/>
      <c r="J13" s="179"/>
      <c r="K13" s="25"/>
      <c r="L13" s="180"/>
      <c r="M13" s="179"/>
      <c r="N13" s="25"/>
      <c r="O13" s="180"/>
      <c r="P13" s="179"/>
      <c r="Q13" s="25"/>
      <c r="R13" s="180"/>
      <c r="S13" s="179"/>
      <c r="T13" s="25"/>
      <c r="U13" s="180"/>
      <c r="V13" s="179"/>
      <c r="W13" s="26"/>
      <c r="X13" s="189"/>
      <c r="Y13" s="190"/>
      <c r="Z13" s="26"/>
      <c r="AA13" s="189"/>
      <c r="AB13" s="190"/>
      <c r="AC13" s="26"/>
      <c r="AD13" s="189"/>
      <c r="AE13" s="190"/>
      <c r="AF13" s="26"/>
      <c r="AG13" s="189"/>
      <c r="AH13" s="190"/>
      <c r="AI13" s="26"/>
      <c r="AJ13" s="189"/>
      <c r="AK13" s="190"/>
      <c r="AL13" s="26"/>
      <c r="AM13" s="189"/>
      <c r="AN13" s="190"/>
      <c r="AO13" s="26"/>
      <c r="AP13" s="189"/>
      <c r="AQ13" s="190"/>
      <c r="AR13" s="26"/>
      <c r="AS13" s="189"/>
    </row>
    <row r="14" spans="1:49" ht="12">
      <c r="A14" s="131">
        <v>39904</v>
      </c>
      <c r="B14" s="28"/>
      <c r="C14" s="28"/>
      <c r="D14" s="142">
        <f>SUM(AT14)</f>
        <v>0</v>
      </c>
      <c r="E14" s="142">
        <f>SUM(AU14)</f>
        <v>0</v>
      </c>
      <c r="F14" s="143">
        <f>IF(F13="","",F13+B14-D14)</f>
      </c>
      <c r="G14" s="143">
        <f>IF(G13="","",G13+C14-E14)</f>
      </c>
      <c r="H14" s="111"/>
      <c r="I14" s="171"/>
      <c r="J14" s="181"/>
      <c r="K14" s="28"/>
      <c r="L14" s="182"/>
      <c r="M14" s="181"/>
      <c r="N14" s="28"/>
      <c r="O14" s="182"/>
      <c r="P14" s="181"/>
      <c r="Q14" s="28"/>
      <c r="R14" s="182"/>
      <c r="S14" s="181"/>
      <c r="T14" s="28"/>
      <c r="U14" s="182"/>
      <c r="V14" s="181"/>
      <c r="W14" s="28"/>
      <c r="X14" s="182"/>
      <c r="Y14" s="181"/>
      <c r="Z14" s="28"/>
      <c r="AA14" s="182"/>
      <c r="AB14" s="181"/>
      <c r="AC14" s="28"/>
      <c r="AD14" s="182"/>
      <c r="AE14" s="181"/>
      <c r="AF14" s="28"/>
      <c r="AG14" s="182"/>
      <c r="AH14" s="181"/>
      <c r="AI14" s="28"/>
      <c r="AJ14" s="182"/>
      <c r="AK14" s="181"/>
      <c r="AL14" s="28"/>
      <c r="AM14" s="182"/>
      <c r="AN14" s="181"/>
      <c r="AO14" s="28"/>
      <c r="AP14" s="182"/>
      <c r="AQ14" s="181"/>
      <c r="AR14" s="28"/>
      <c r="AS14" s="182"/>
      <c r="AT14" s="168">
        <f>SUM(K14,N14,Q14,T14,W14,Z14,AC14,AF14,AI14,AL14,AO14,AR14)</f>
        <v>0</v>
      </c>
      <c r="AU14" s="168">
        <f>SUM(L14,O14,R14,U14,X14,AA14,AD14,AG14,AJ14,AM14,AP14,AS14)</f>
        <v>0</v>
      </c>
      <c r="AV14" s="141"/>
      <c r="AW14" s="141"/>
    </row>
    <row r="15" spans="1:49" ht="12">
      <c r="A15" s="146">
        <f>A14+1</f>
        <v>39905</v>
      </c>
      <c r="B15" s="28"/>
      <c r="C15" s="28"/>
      <c r="D15" s="142">
        <f aca="true" t="shared" si="0" ref="D15:D44">SUM(AT15)</f>
        <v>0</v>
      </c>
      <c r="E15" s="142">
        <f aca="true" t="shared" si="1" ref="E15:E44">SUM(AU15)</f>
        <v>0</v>
      </c>
      <c r="F15" s="144">
        <f aca="true" t="shared" si="2" ref="F15:F43">IF(F14="","",F14+B15-D15)</f>
      </c>
      <c r="G15" s="144">
        <f aca="true" t="shared" si="3" ref="G15:G44">IF(G14="","",G14+C15-E15)</f>
      </c>
      <c r="H15" s="111"/>
      <c r="I15" s="171"/>
      <c r="J15" s="181"/>
      <c r="K15" s="28"/>
      <c r="L15" s="182"/>
      <c r="M15" s="181"/>
      <c r="N15" s="28"/>
      <c r="O15" s="182"/>
      <c r="P15" s="181"/>
      <c r="Q15" s="28"/>
      <c r="R15" s="182"/>
      <c r="S15" s="181"/>
      <c r="T15" s="28"/>
      <c r="U15" s="182"/>
      <c r="V15" s="181"/>
      <c r="W15" s="28"/>
      <c r="X15" s="182"/>
      <c r="Y15" s="181"/>
      <c r="Z15" s="28"/>
      <c r="AA15" s="182"/>
      <c r="AB15" s="181"/>
      <c r="AC15" s="28"/>
      <c r="AD15" s="182"/>
      <c r="AE15" s="181"/>
      <c r="AF15" s="28"/>
      <c r="AG15" s="182"/>
      <c r="AH15" s="181"/>
      <c r="AI15" s="28"/>
      <c r="AJ15" s="182"/>
      <c r="AK15" s="181"/>
      <c r="AL15" s="28"/>
      <c r="AM15" s="182"/>
      <c r="AN15" s="181"/>
      <c r="AO15" s="28"/>
      <c r="AP15" s="182"/>
      <c r="AQ15" s="181"/>
      <c r="AR15" s="28"/>
      <c r="AS15" s="182"/>
      <c r="AT15" s="168">
        <f aca="true" t="shared" si="4" ref="AT15:AT44">SUM(K15,N15,Q15,T15,W15,Z15,AC15,AF15,AI15,AL15,AO15,AR15)</f>
        <v>0</v>
      </c>
      <c r="AU15" s="168">
        <f aca="true" t="shared" si="5" ref="AU15:AU44">SUM(L15,O15,R15,U15,X15,AA15,AD15,AG15,AJ15,AM15,AP15,AS15)</f>
        <v>0</v>
      </c>
      <c r="AV15" s="141"/>
      <c r="AW15" s="141"/>
    </row>
    <row r="16" spans="1:49" ht="12">
      <c r="A16" s="146">
        <f aca="true" t="shared" si="6" ref="A16:A43">A15+1</f>
        <v>39906</v>
      </c>
      <c r="B16" s="28"/>
      <c r="C16" s="28"/>
      <c r="D16" s="142">
        <f t="shared" si="0"/>
        <v>0</v>
      </c>
      <c r="E16" s="142">
        <f t="shared" si="1"/>
        <v>0</v>
      </c>
      <c r="F16" s="144">
        <f t="shared" si="2"/>
      </c>
      <c r="G16" s="144">
        <f t="shared" si="3"/>
      </c>
      <c r="H16" s="111"/>
      <c r="I16" s="171"/>
      <c r="J16" s="181"/>
      <c r="K16" s="28"/>
      <c r="L16" s="182"/>
      <c r="M16" s="181"/>
      <c r="N16" s="28"/>
      <c r="O16" s="182"/>
      <c r="P16" s="181"/>
      <c r="Q16" s="28"/>
      <c r="R16" s="182"/>
      <c r="S16" s="181"/>
      <c r="T16" s="28"/>
      <c r="U16" s="182"/>
      <c r="V16" s="181"/>
      <c r="W16" s="28"/>
      <c r="X16" s="182"/>
      <c r="Y16" s="181"/>
      <c r="Z16" s="28"/>
      <c r="AA16" s="182"/>
      <c r="AB16" s="181"/>
      <c r="AC16" s="28"/>
      <c r="AD16" s="182"/>
      <c r="AE16" s="181"/>
      <c r="AF16" s="28"/>
      <c r="AG16" s="182"/>
      <c r="AH16" s="181"/>
      <c r="AI16" s="28"/>
      <c r="AJ16" s="182"/>
      <c r="AK16" s="181"/>
      <c r="AL16" s="28"/>
      <c r="AM16" s="182"/>
      <c r="AN16" s="181"/>
      <c r="AO16" s="28"/>
      <c r="AP16" s="182"/>
      <c r="AQ16" s="181"/>
      <c r="AR16" s="28"/>
      <c r="AS16" s="182"/>
      <c r="AT16" s="168">
        <f t="shared" si="4"/>
        <v>0</v>
      </c>
      <c r="AU16" s="168">
        <f t="shared" si="5"/>
        <v>0</v>
      </c>
      <c r="AV16" s="141"/>
      <c r="AW16" s="141"/>
    </row>
    <row r="17" spans="1:49" ht="12">
      <c r="A17" s="146">
        <f t="shared" si="6"/>
        <v>39907</v>
      </c>
      <c r="B17" s="28"/>
      <c r="C17" s="28"/>
      <c r="D17" s="142">
        <f t="shared" si="0"/>
        <v>0</v>
      </c>
      <c r="E17" s="142">
        <f t="shared" si="1"/>
        <v>0</v>
      </c>
      <c r="F17" s="144">
        <f t="shared" si="2"/>
      </c>
      <c r="G17" s="144">
        <f t="shared" si="3"/>
      </c>
      <c r="H17" s="111"/>
      <c r="I17" s="171"/>
      <c r="J17" s="181"/>
      <c r="K17" s="28"/>
      <c r="L17" s="182"/>
      <c r="M17" s="181"/>
      <c r="N17" s="28"/>
      <c r="O17" s="182"/>
      <c r="P17" s="181"/>
      <c r="Q17" s="28"/>
      <c r="R17" s="182"/>
      <c r="S17" s="181"/>
      <c r="T17" s="28"/>
      <c r="U17" s="182"/>
      <c r="V17" s="181"/>
      <c r="W17" s="28"/>
      <c r="X17" s="182"/>
      <c r="Y17" s="181"/>
      <c r="Z17" s="28"/>
      <c r="AA17" s="182"/>
      <c r="AB17" s="181"/>
      <c r="AC17" s="28"/>
      <c r="AD17" s="182"/>
      <c r="AE17" s="181"/>
      <c r="AF17" s="28"/>
      <c r="AG17" s="182"/>
      <c r="AH17" s="181"/>
      <c r="AI17" s="28"/>
      <c r="AJ17" s="182"/>
      <c r="AK17" s="181"/>
      <c r="AL17" s="28"/>
      <c r="AM17" s="182"/>
      <c r="AN17" s="181"/>
      <c r="AO17" s="28"/>
      <c r="AP17" s="182"/>
      <c r="AQ17" s="181"/>
      <c r="AR17" s="28"/>
      <c r="AS17" s="182"/>
      <c r="AT17" s="168">
        <f t="shared" si="4"/>
        <v>0</v>
      </c>
      <c r="AU17" s="168">
        <f t="shared" si="5"/>
        <v>0</v>
      </c>
      <c r="AV17" s="141"/>
      <c r="AW17" s="141"/>
    </row>
    <row r="18" spans="1:49" ht="12">
      <c r="A18" s="146">
        <f t="shared" si="6"/>
        <v>39908</v>
      </c>
      <c r="B18" s="28"/>
      <c r="C18" s="28"/>
      <c r="D18" s="142">
        <f t="shared" si="0"/>
        <v>0</v>
      </c>
      <c r="E18" s="142">
        <f t="shared" si="1"/>
        <v>0</v>
      </c>
      <c r="F18" s="144">
        <f t="shared" si="2"/>
      </c>
      <c r="G18" s="144">
        <f t="shared" si="3"/>
      </c>
      <c r="H18" s="111"/>
      <c r="I18" s="171"/>
      <c r="J18" s="181"/>
      <c r="K18" s="28"/>
      <c r="L18" s="182"/>
      <c r="M18" s="181"/>
      <c r="N18" s="28"/>
      <c r="O18" s="182"/>
      <c r="P18" s="181"/>
      <c r="Q18" s="28"/>
      <c r="R18" s="182"/>
      <c r="S18" s="181"/>
      <c r="T18" s="28"/>
      <c r="U18" s="182"/>
      <c r="V18" s="181"/>
      <c r="W18" s="28"/>
      <c r="X18" s="182"/>
      <c r="Y18" s="181"/>
      <c r="Z18" s="28"/>
      <c r="AA18" s="182"/>
      <c r="AB18" s="181"/>
      <c r="AC18" s="28"/>
      <c r="AD18" s="182"/>
      <c r="AE18" s="181"/>
      <c r="AF18" s="28"/>
      <c r="AG18" s="182"/>
      <c r="AH18" s="181"/>
      <c r="AI18" s="28"/>
      <c r="AJ18" s="182"/>
      <c r="AK18" s="181"/>
      <c r="AL18" s="28"/>
      <c r="AM18" s="182"/>
      <c r="AN18" s="181"/>
      <c r="AO18" s="28"/>
      <c r="AP18" s="182"/>
      <c r="AQ18" s="181"/>
      <c r="AR18" s="28"/>
      <c r="AS18" s="182"/>
      <c r="AT18" s="168">
        <f t="shared" si="4"/>
        <v>0</v>
      </c>
      <c r="AU18" s="168">
        <f t="shared" si="5"/>
        <v>0</v>
      </c>
      <c r="AV18" s="141"/>
      <c r="AW18" s="141"/>
    </row>
    <row r="19" spans="1:49" ht="12">
      <c r="A19" s="146">
        <f t="shared" si="6"/>
        <v>39909</v>
      </c>
      <c r="B19" s="28"/>
      <c r="C19" s="28"/>
      <c r="D19" s="142">
        <f t="shared" si="0"/>
        <v>0</v>
      </c>
      <c r="E19" s="142">
        <f t="shared" si="1"/>
        <v>0</v>
      </c>
      <c r="F19" s="144">
        <f t="shared" si="2"/>
      </c>
      <c r="G19" s="144">
        <f t="shared" si="3"/>
      </c>
      <c r="H19" s="111"/>
      <c r="I19" s="171"/>
      <c r="J19" s="181"/>
      <c r="K19" s="28"/>
      <c r="L19" s="182"/>
      <c r="M19" s="181"/>
      <c r="N19" s="28"/>
      <c r="O19" s="182"/>
      <c r="P19" s="181"/>
      <c r="Q19" s="28"/>
      <c r="R19" s="182"/>
      <c r="S19" s="181"/>
      <c r="T19" s="28"/>
      <c r="U19" s="182"/>
      <c r="V19" s="181"/>
      <c r="W19" s="28"/>
      <c r="X19" s="182"/>
      <c r="Y19" s="181"/>
      <c r="Z19" s="28"/>
      <c r="AA19" s="182"/>
      <c r="AB19" s="181"/>
      <c r="AC19" s="28"/>
      <c r="AD19" s="182"/>
      <c r="AE19" s="181"/>
      <c r="AF19" s="28"/>
      <c r="AG19" s="182"/>
      <c r="AH19" s="181"/>
      <c r="AI19" s="28"/>
      <c r="AJ19" s="182"/>
      <c r="AK19" s="181"/>
      <c r="AL19" s="28"/>
      <c r="AM19" s="182"/>
      <c r="AN19" s="181"/>
      <c r="AO19" s="28"/>
      <c r="AP19" s="182"/>
      <c r="AQ19" s="181"/>
      <c r="AR19" s="28"/>
      <c r="AS19" s="182"/>
      <c r="AT19" s="168">
        <f t="shared" si="4"/>
        <v>0</v>
      </c>
      <c r="AU19" s="168">
        <f t="shared" si="5"/>
        <v>0</v>
      </c>
      <c r="AV19" s="141"/>
      <c r="AW19" s="141"/>
    </row>
    <row r="20" spans="1:49" ht="12">
      <c r="A20" s="146">
        <f t="shared" si="6"/>
        <v>39910</v>
      </c>
      <c r="B20" s="28"/>
      <c r="C20" s="28"/>
      <c r="D20" s="142">
        <f t="shared" si="0"/>
        <v>0</v>
      </c>
      <c r="E20" s="142">
        <f t="shared" si="1"/>
        <v>0</v>
      </c>
      <c r="F20" s="144">
        <f t="shared" si="2"/>
      </c>
      <c r="G20" s="144">
        <f t="shared" si="3"/>
      </c>
      <c r="H20" s="111"/>
      <c r="I20" s="171"/>
      <c r="J20" s="181"/>
      <c r="K20" s="28"/>
      <c r="L20" s="182"/>
      <c r="M20" s="181"/>
      <c r="N20" s="28"/>
      <c r="O20" s="182"/>
      <c r="P20" s="181"/>
      <c r="Q20" s="28"/>
      <c r="R20" s="182"/>
      <c r="S20" s="181"/>
      <c r="T20" s="28"/>
      <c r="U20" s="182"/>
      <c r="V20" s="181"/>
      <c r="W20" s="28"/>
      <c r="X20" s="182"/>
      <c r="Y20" s="181"/>
      <c r="Z20" s="28"/>
      <c r="AA20" s="182"/>
      <c r="AB20" s="181"/>
      <c r="AC20" s="28"/>
      <c r="AD20" s="182"/>
      <c r="AE20" s="181"/>
      <c r="AF20" s="28"/>
      <c r="AG20" s="182"/>
      <c r="AH20" s="181"/>
      <c r="AI20" s="28"/>
      <c r="AJ20" s="182"/>
      <c r="AK20" s="181"/>
      <c r="AL20" s="28"/>
      <c r="AM20" s="182"/>
      <c r="AN20" s="181"/>
      <c r="AO20" s="28"/>
      <c r="AP20" s="182"/>
      <c r="AQ20" s="181"/>
      <c r="AR20" s="28"/>
      <c r="AS20" s="182"/>
      <c r="AT20" s="168">
        <f t="shared" si="4"/>
        <v>0</v>
      </c>
      <c r="AU20" s="168">
        <f t="shared" si="5"/>
        <v>0</v>
      </c>
      <c r="AV20" s="141"/>
      <c r="AW20" s="141"/>
    </row>
    <row r="21" spans="1:49" ht="12">
      <c r="A21" s="146">
        <f t="shared" si="6"/>
        <v>39911</v>
      </c>
      <c r="B21" s="28"/>
      <c r="C21" s="28"/>
      <c r="D21" s="142">
        <f t="shared" si="0"/>
        <v>0</v>
      </c>
      <c r="E21" s="142">
        <f t="shared" si="1"/>
        <v>0</v>
      </c>
      <c r="F21" s="144">
        <f t="shared" si="2"/>
      </c>
      <c r="G21" s="144">
        <f t="shared" si="3"/>
      </c>
      <c r="H21" s="111"/>
      <c r="I21" s="171"/>
      <c r="J21" s="181"/>
      <c r="K21" s="28"/>
      <c r="L21" s="182"/>
      <c r="M21" s="181"/>
      <c r="N21" s="28"/>
      <c r="O21" s="182"/>
      <c r="P21" s="181"/>
      <c r="Q21" s="28"/>
      <c r="R21" s="182"/>
      <c r="S21" s="181"/>
      <c r="T21" s="28"/>
      <c r="U21" s="182"/>
      <c r="V21" s="181"/>
      <c r="W21" s="28"/>
      <c r="X21" s="182"/>
      <c r="Y21" s="181"/>
      <c r="Z21" s="28"/>
      <c r="AA21" s="182"/>
      <c r="AB21" s="181"/>
      <c r="AC21" s="28"/>
      <c r="AD21" s="182"/>
      <c r="AE21" s="181"/>
      <c r="AF21" s="28"/>
      <c r="AG21" s="182"/>
      <c r="AH21" s="181"/>
      <c r="AI21" s="28"/>
      <c r="AJ21" s="182"/>
      <c r="AK21" s="181"/>
      <c r="AL21" s="28"/>
      <c r="AM21" s="182"/>
      <c r="AN21" s="181"/>
      <c r="AO21" s="28"/>
      <c r="AP21" s="182"/>
      <c r="AQ21" s="181"/>
      <c r="AR21" s="28"/>
      <c r="AS21" s="182"/>
      <c r="AT21" s="168">
        <f t="shared" si="4"/>
        <v>0</v>
      </c>
      <c r="AU21" s="168">
        <f t="shared" si="5"/>
        <v>0</v>
      </c>
      <c r="AV21" s="141"/>
      <c r="AW21" s="141"/>
    </row>
    <row r="22" spans="1:49" ht="12">
      <c r="A22" s="146">
        <f t="shared" si="6"/>
        <v>39912</v>
      </c>
      <c r="B22" s="28"/>
      <c r="C22" s="28"/>
      <c r="D22" s="142">
        <f t="shared" si="0"/>
        <v>0</v>
      </c>
      <c r="E22" s="142">
        <f t="shared" si="1"/>
        <v>0</v>
      </c>
      <c r="F22" s="144">
        <f t="shared" si="2"/>
      </c>
      <c r="G22" s="144">
        <f t="shared" si="3"/>
      </c>
      <c r="H22" s="111"/>
      <c r="I22" s="171"/>
      <c r="J22" s="181"/>
      <c r="K22" s="28"/>
      <c r="L22" s="182"/>
      <c r="M22" s="181"/>
      <c r="N22" s="28"/>
      <c r="O22" s="182"/>
      <c r="P22" s="181"/>
      <c r="Q22" s="28"/>
      <c r="R22" s="182"/>
      <c r="S22" s="181"/>
      <c r="T22" s="28"/>
      <c r="U22" s="182"/>
      <c r="V22" s="181"/>
      <c r="W22" s="28"/>
      <c r="X22" s="182"/>
      <c r="Y22" s="181"/>
      <c r="Z22" s="28"/>
      <c r="AA22" s="182"/>
      <c r="AB22" s="181"/>
      <c r="AC22" s="28"/>
      <c r="AD22" s="182"/>
      <c r="AE22" s="181"/>
      <c r="AF22" s="28"/>
      <c r="AG22" s="182"/>
      <c r="AH22" s="181"/>
      <c r="AI22" s="28"/>
      <c r="AJ22" s="182"/>
      <c r="AK22" s="181"/>
      <c r="AL22" s="28"/>
      <c r="AM22" s="182"/>
      <c r="AN22" s="181"/>
      <c r="AO22" s="28"/>
      <c r="AP22" s="182"/>
      <c r="AQ22" s="181"/>
      <c r="AR22" s="28"/>
      <c r="AS22" s="182"/>
      <c r="AT22" s="168">
        <f t="shared" si="4"/>
        <v>0</v>
      </c>
      <c r="AU22" s="168">
        <f t="shared" si="5"/>
        <v>0</v>
      </c>
      <c r="AV22" s="141"/>
      <c r="AW22" s="141"/>
    </row>
    <row r="23" spans="1:49" ht="12">
      <c r="A23" s="146">
        <f t="shared" si="6"/>
        <v>39913</v>
      </c>
      <c r="B23" s="28"/>
      <c r="C23" s="28"/>
      <c r="D23" s="142">
        <f t="shared" si="0"/>
        <v>0</v>
      </c>
      <c r="E23" s="142">
        <f t="shared" si="1"/>
        <v>0</v>
      </c>
      <c r="F23" s="144">
        <f t="shared" si="2"/>
      </c>
      <c r="G23" s="144">
        <f t="shared" si="3"/>
      </c>
      <c r="H23" s="111"/>
      <c r="I23" s="171"/>
      <c r="J23" s="181"/>
      <c r="K23" s="28"/>
      <c r="L23" s="182"/>
      <c r="M23" s="181"/>
      <c r="N23" s="28"/>
      <c r="O23" s="182"/>
      <c r="P23" s="181"/>
      <c r="Q23" s="28"/>
      <c r="R23" s="182"/>
      <c r="S23" s="181"/>
      <c r="T23" s="28"/>
      <c r="U23" s="182"/>
      <c r="V23" s="181"/>
      <c r="W23" s="28"/>
      <c r="X23" s="182"/>
      <c r="Y23" s="181"/>
      <c r="Z23" s="28"/>
      <c r="AA23" s="182"/>
      <c r="AB23" s="181"/>
      <c r="AC23" s="28"/>
      <c r="AD23" s="182"/>
      <c r="AE23" s="181"/>
      <c r="AF23" s="28"/>
      <c r="AG23" s="182"/>
      <c r="AH23" s="181"/>
      <c r="AI23" s="28"/>
      <c r="AJ23" s="182"/>
      <c r="AK23" s="181"/>
      <c r="AL23" s="28"/>
      <c r="AM23" s="182"/>
      <c r="AN23" s="181"/>
      <c r="AO23" s="28"/>
      <c r="AP23" s="182"/>
      <c r="AQ23" s="181"/>
      <c r="AR23" s="28"/>
      <c r="AS23" s="182"/>
      <c r="AT23" s="168">
        <f t="shared" si="4"/>
        <v>0</v>
      </c>
      <c r="AU23" s="168">
        <f t="shared" si="5"/>
        <v>0</v>
      </c>
      <c r="AV23" s="141"/>
      <c r="AW23" s="141"/>
    </row>
    <row r="24" spans="1:49" ht="12">
      <c r="A24" s="146">
        <f t="shared" si="6"/>
        <v>39914</v>
      </c>
      <c r="B24" s="28"/>
      <c r="C24" s="28"/>
      <c r="D24" s="142">
        <f t="shared" si="0"/>
        <v>0</v>
      </c>
      <c r="E24" s="142">
        <f t="shared" si="1"/>
        <v>0</v>
      </c>
      <c r="F24" s="144">
        <f t="shared" si="2"/>
      </c>
      <c r="G24" s="144">
        <f t="shared" si="3"/>
      </c>
      <c r="H24" s="111"/>
      <c r="I24" s="171"/>
      <c r="J24" s="181"/>
      <c r="K24" s="28"/>
      <c r="L24" s="182"/>
      <c r="M24" s="181"/>
      <c r="N24" s="28"/>
      <c r="O24" s="182"/>
      <c r="P24" s="181"/>
      <c r="Q24" s="28"/>
      <c r="R24" s="182"/>
      <c r="S24" s="181"/>
      <c r="T24" s="28"/>
      <c r="U24" s="182"/>
      <c r="V24" s="181"/>
      <c r="W24" s="28"/>
      <c r="X24" s="182"/>
      <c r="Y24" s="181"/>
      <c r="Z24" s="28"/>
      <c r="AA24" s="182"/>
      <c r="AB24" s="181"/>
      <c r="AC24" s="28"/>
      <c r="AD24" s="182"/>
      <c r="AE24" s="181"/>
      <c r="AF24" s="28"/>
      <c r="AG24" s="182"/>
      <c r="AH24" s="181"/>
      <c r="AI24" s="28"/>
      <c r="AJ24" s="182"/>
      <c r="AK24" s="181"/>
      <c r="AL24" s="28"/>
      <c r="AM24" s="182"/>
      <c r="AN24" s="181"/>
      <c r="AO24" s="28"/>
      <c r="AP24" s="182"/>
      <c r="AQ24" s="181"/>
      <c r="AR24" s="28"/>
      <c r="AS24" s="182"/>
      <c r="AT24" s="168">
        <f t="shared" si="4"/>
        <v>0</v>
      </c>
      <c r="AU24" s="168">
        <f t="shared" si="5"/>
        <v>0</v>
      </c>
      <c r="AV24" s="141"/>
      <c r="AW24" s="141"/>
    </row>
    <row r="25" spans="1:49" ht="12">
      <c r="A25" s="146">
        <f t="shared" si="6"/>
        <v>39915</v>
      </c>
      <c r="B25" s="28"/>
      <c r="C25" s="28"/>
      <c r="D25" s="142">
        <f t="shared" si="0"/>
        <v>0</v>
      </c>
      <c r="E25" s="142">
        <f t="shared" si="1"/>
        <v>0</v>
      </c>
      <c r="F25" s="144">
        <f t="shared" si="2"/>
      </c>
      <c r="G25" s="144">
        <f t="shared" si="3"/>
      </c>
      <c r="H25" s="111"/>
      <c r="I25" s="171"/>
      <c r="J25" s="181"/>
      <c r="K25" s="28"/>
      <c r="L25" s="182"/>
      <c r="M25" s="181"/>
      <c r="N25" s="28"/>
      <c r="O25" s="182"/>
      <c r="P25" s="181"/>
      <c r="Q25" s="28"/>
      <c r="R25" s="182"/>
      <c r="S25" s="181"/>
      <c r="T25" s="28"/>
      <c r="U25" s="182"/>
      <c r="V25" s="181"/>
      <c r="W25" s="28"/>
      <c r="X25" s="182"/>
      <c r="Y25" s="181"/>
      <c r="Z25" s="28"/>
      <c r="AA25" s="182"/>
      <c r="AB25" s="181"/>
      <c r="AC25" s="28"/>
      <c r="AD25" s="182"/>
      <c r="AE25" s="181"/>
      <c r="AF25" s="28"/>
      <c r="AG25" s="182"/>
      <c r="AH25" s="181"/>
      <c r="AI25" s="28"/>
      <c r="AJ25" s="182"/>
      <c r="AK25" s="181"/>
      <c r="AL25" s="28"/>
      <c r="AM25" s="182"/>
      <c r="AN25" s="181"/>
      <c r="AO25" s="28"/>
      <c r="AP25" s="182"/>
      <c r="AQ25" s="181"/>
      <c r="AR25" s="28"/>
      <c r="AS25" s="182"/>
      <c r="AT25" s="168">
        <f t="shared" si="4"/>
        <v>0</v>
      </c>
      <c r="AU25" s="168">
        <f t="shared" si="5"/>
        <v>0</v>
      </c>
      <c r="AV25" s="141"/>
      <c r="AW25" s="141"/>
    </row>
    <row r="26" spans="1:49" ht="12">
      <c r="A26" s="146">
        <f t="shared" si="6"/>
        <v>39916</v>
      </c>
      <c r="B26" s="28"/>
      <c r="C26" s="28"/>
      <c r="D26" s="142">
        <f t="shared" si="0"/>
        <v>0</v>
      </c>
      <c r="E26" s="142">
        <f t="shared" si="1"/>
        <v>0</v>
      </c>
      <c r="F26" s="144">
        <f t="shared" si="2"/>
      </c>
      <c r="G26" s="144">
        <f t="shared" si="3"/>
      </c>
      <c r="H26" s="111"/>
      <c r="I26" s="171"/>
      <c r="J26" s="181"/>
      <c r="K26" s="28"/>
      <c r="L26" s="182"/>
      <c r="M26" s="181"/>
      <c r="N26" s="28"/>
      <c r="O26" s="182"/>
      <c r="P26" s="181"/>
      <c r="Q26" s="28"/>
      <c r="R26" s="182"/>
      <c r="S26" s="181"/>
      <c r="T26" s="28"/>
      <c r="U26" s="182"/>
      <c r="V26" s="181"/>
      <c r="W26" s="28"/>
      <c r="X26" s="182"/>
      <c r="Y26" s="181"/>
      <c r="Z26" s="28"/>
      <c r="AA26" s="182"/>
      <c r="AB26" s="181"/>
      <c r="AC26" s="28"/>
      <c r="AD26" s="182"/>
      <c r="AE26" s="181"/>
      <c r="AF26" s="28"/>
      <c r="AG26" s="182"/>
      <c r="AH26" s="181"/>
      <c r="AI26" s="28"/>
      <c r="AJ26" s="182"/>
      <c r="AK26" s="181"/>
      <c r="AL26" s="28"/>
      <c r="AM26" s="182"/>
      <c r="AN26" s="181"/>
      <c r="AO26" s="28"/>
      <c r="AP26" s="182"/>
      <c r="AQ26" s="181"/>
      <c r="AR26" s="28"/>
      <c r="AS26" s="182"/>
      <c r="AT26" s="168">
        <f t="shared" si="4"/>
        <v>0</v>
      </c>
      <c r="AU26" s="168">
        <f t="shared" si="5"/>
        <v>0</v>
      </c>
      <c r="AV26" s="141"/>
      <c r="AW26" s="141"/>
    </row>
    <row r="27" spans="1:49" ht="12">
      <c r="A27" s="146">
        <f t="shared" si="6"/>
        <v>39917</v>
      </c>
      <c r="B27" s="28"/>
      <c r="C27" s="28"/>
      <c r="D27" s="142">
        <f t="shared" si="0"/>
        <v>0</v>
      </c>
      <c r="E27" s="142">
        <f t="shared" si="1"/>
        <v>0</v>
      </c>
      <c r="F27" s="144">
        <f t="shared" si="2"/>
      </c>
      <c r="G27" s="144">
        <f t="shared" si="3"/>
      </c>
      <c r="H27" s="111"/>
      <c r="I27" s="171"/>
      <c r="J27" s="181"/>
      <c r="K27" s="28"/>
      <c r="L27" s="182"/>
      <c r="M27" s="181"/>
      <c r="N27" s="28"/>
      <c r="O27" s="182"/>
      <c r="P27" s="181"/>
      <c r="Q27" s="28"/>
      <c r="R27" s="182"/>
      <c r="S27" s="181"/>
      <c r="T27" s="28"/>
      <c r="U27" s="182"/>
      <c r="V27" s="181"/>
      <c r="W27" s="28"/>
      <c r="X27" s="182"/>
      <c r="Y27" s="181"/>
      <c r="Z27" s="28"/>
      <c r="AA27" s="182"/>
      <c r="AB27" s="181"/>
      <c r="AC27" s="28"/>
      <c r="AD27" s="182"/>
      <c r="AE27" s="181"/>
      <c r="AF27" s="28"/>
      <c r="AG27" s="182"/>
      <c r="AH27" s="181"/>
      <c r="AI27" s="28"/>
      <c r="AJ27" s="182"/>
      <c r="AK27" s="181"/>
      <c r="AL27" s="28"/>
      <c r="AM27" s="182"/>
      <c r="AN27" s="181"/>
      <c r="AO27" s="28"/>
      <c r="AP27" s="182"/>
      <c r="AQ27" s="181"/>
      <c r="AR27" s="28"/>
      <c r="AS27" s="182"/>
      <c r="AT27" s="168">
        <f t="shared" si="4"/>
        <v>0</v>
      </c>
      <c r="AU27" s="168">
        <f t="shared" si="5"/>
        <v>0</v>
      </c>
      <c r="AV27" s="141"/>
      <c r="AW27" s="141"/>
    </row>
    <row r="28" spans="1:49" ht="12">
      <c r="A28" s="146">
        <f t="shared" si="6"/>
        <v>39918</v>
      </c>
      <c r="B28" s="28"/>
      <c r="C28" s="28"/>
      <c r="D28" s="142">
        <f t="shared" si="0"/>
        <v>0</v>
      </c>
      <c r="E28" s="142">
        <f t="shared" si="1"/>
        <v>0</v>
      </c>
      <c r="F28" s="144">
        <f t="shared" si="2"/>
      </c>
      <c r="G28" s="144">
        <f t="shared" si="3"/>
      </c>
      <c r="H28" s="111"/>
      <c r="I28" s="171"/>
      <c r="J28" s="181"/>
      <c r="K28" s="28"/>
      <c r="L28" s="182"/>
      <c r="M28" s="181"/>
      <c r="N28" s="28"/>
      <c r="O28" s="182"/>
      <c r="P28" s="181"/>
      <c r="Q28" s="28"/>
      <c r="R28" s="182"/>
      <c r="S28" s="181"/>
      <c r="T28" s="28"/>
      <c r="U28" s="182"/>
      <c r="V28" s="181"/>
      <c r="W28" s="28"/>
      <c r="X28" s="182"/>
      <c r="Y28" s="181"/>
      <c r="Z28" s="28"/>
      <c r="AA28" s="182"/>
      <c r="AB28" s="181"/>
      <c r="AC28" s="28"/>
      <c r="AD28" s="182"/>
      <c r="AE28" s="181"/>
      <c r="AF28" s="28"/>
      <c r="AG28" s="182"/>
      <c r="AH28" s="181"/>
      <c r="AI28" s="28"/>
      <c r="AJ28" s="182"/>
      <c r="AK28" s="181"/>
      <c r="AL28" s="28"/>
      <c r="AM28" s="182"/>
      <c r="AN28" s="181"/>
      <c r="AO28" s="28"/>
      <c r="AP28" s="182"/>
      <c r="AQ28" s="181"/>
      <c r="AR28" s="28"/>
      <c r="AS28" s="182"/>
      <c r="AT28" s="168">
        <f t="shared" si="4"/>
        <v>0</v>
      </c>
      <c r="AU28" s="168">
        <f t="shared" si="5"/>
        <v>0</v>
      </c>
      <c r="AV28" s="141"/>
      <c r="AW28" s="141"/>
    </row>
    <row r="29" spans="1:49" ht="12">
      <c r="A29" s="146">
        <f t="shared" si="6"/>
        <v>39919</v>
      </c>
      <c r="B29" s="28"/>
      <c r="C29" s="28"/>
      <c r="D29" s="142">
        <f t="shared" si="0"/>
        <v>0</v>
      </c>
      <c r="E29" s="142">
        <f t="shared" si="1"/>
        <v>0</v>
      </c>
      <c r="F29" s="144">
        <f t="shared" si="2"/>
      </c>
      <c r="G29" s="144">
        <f t="shared" si="3"/>
      </c>
      <c r="H29" s="111"/>
      <c r="I29" s="171"/>
      <c r="J29" s="181"/>
      <c r="K29" s="28"/>
      <c r="L29" s="182"/>
      <c r="M29" s="181"/>
      <c r="N29" s="28"/>
      <c r="O29" s="182"/>
      <c r="P29" s="181"/>
      <c r="Q29" s="28"/>
      <c r="R29" s="182"/>
      <c r="S29" s="181"/>
      <c r="T29" s="28"/>
      <c r="U29" s="182"/>
      <c r="V29" s="181"/>
      <c r="W29" s="28"/>
      <c r="X29" s="182"/>
      <c r="Y29" s="181"/>
      <c r="Z29" s="28"/>
      <c r="AA29" s="182"/>
      <c r="AB29" s="181"/>
      <c r="AC29" s="28"/>
      <c r="AD29" s="182"/>
      <c r="AE29" s="181"/>
      <c r="AF29" s="28"/>
      <c r="AG29" s="182"/>
      <c r="AH29" s="181"/>
      <c r="AI29" s="28"/>
      <c r="AJ29" s="182"/>
      <c r="AK29" s="181"/>
      <c r="AL29" s="28"/>
      <c r="AM29" s="182"/>
      <c r="AN29" s="181"/>
      <c r="AO29" s="28"/>
      <c r="AP29" s="182"/>
      <c r="AQ29" s="181"/>
      <c r="AR29" s="28"/>
      <c r="AS29" s="182"/>
      <c r="AT29" s="168">
        <f t="shared" si="4"/>
        <v>0</v>
      </c>
      <c r="AU29" s="168">
        <f t="shared" si="5"/>
        <v>0</v>
      </c>
      <c r="AV29" s="141"/>
      <c r="AW29" s="141"/>
    </row>
    <row r="30" spans="1:49" ht="12">
      <c r="A30" s="146">
        <f t="shared" si="6"/>
        <v>39920</v>
      </c>
      <c r="B30" s="28"/>
      <c r="C30" s="28"/>
      <c r="D30" s="142">
        <f t="shared" si="0"/>
        <v>0</v>
      </c>
      <c r="E30" s="142">
        <f t="shared" si="1"/>
        <v>0</v>
      </c>
      <c r="F30" s="144">
        <f t="shared" si="2"/>
      </c>
      <c r="G30" s="144">
        <f t="shared" si="3"/>
      </c>
      <c r="H30" s="111"/>
      <c r="I30" s="171"/>
      <c r="J30" s="181"/>
      <c r="K30" s="28"/>
      <c r="L30" s="182"/>
      <c r="M30" s="181"/>
      <c r="N30" s="28"/>
      <c r="O30" s="182"/>
      <c r="P30" s="181"/>
      <c r="Q30" s="28"/>
      <c r="R30" s="182"/>
      <c r="S30" s="181"/>
      <c r="T30" s="28"/>
      <c r="U30" s="182"/>
      <c r="V30" s="181"/>
      <c r="W30" s="28"/>
      <c r="X30" s="182"/>
      <c r="Y30" s="181"/>
      <c r="Z30" s="28"/>
      <c r="AA30" s="182"/>
      <c r="AB30" s="181"/>
      <c r="AC30" s="28"/>
      <c r="AD30" s="182"/>
      <c r="AE30" s="181"/>
      <c r="AF30" s="28"/>
      <c r="AG30" s="182"/>
      <c r="AH30" s="181"/>
      <c r="AI30" s="28"/>
      <c r="AJ30" s="182"/>
      <c r="AK30" s="181"/>
      <c r="AL30" s="28"/>
      <c r="AM30" s="182"/>
      <c r="AN30" s="181"/>
      <c r="AO30" s="28"/>
      <c r="AP30" s="182"/>
      <c r="AQ30" s="181"/>
      <c r="AR30" s="28"/>
      <c r="AS30" s="182"/>
      <c r="AT30" s="168">
        <f t="shared" si="4"/>
        <v>0</v>
      </c>
      <c r="AU30" s="168">
        <f t="shared" si="5"/>
        <v>0</v>
      </c>
      <c r="AV30" s="141"/>
      <c r="AW30" s="141"/>
    </row>
    <row r="31" spans="1:49" ht="12">
      <c r="A31" s="146">
        <f t="shared" si="6"/>
        <v>39921</v>
      </c>
      <c r="B31" s="28"/>
      <c r="C31" s="28"/>
      <c r="D31" s="142">
        <f t="shared" si="0"/>
        <v>0</v>
      </c>
      <c r="E31" s="142">
        <f t="shared" si="1"/>
        <v>0</v>
      </c>
      <c r="F31" s="144">
        <f t="shared" si="2"/>
      </c>
      <c r="G31" s="144">
        <f t="shared" si="3"/>
      </c>
      <c r="H31" s="111"/>
      <c r="I31" s="171"/>
      <c r="J31" s="181"/>
      <c r="K31" s="28"/>
      <c r="L31" s="182"/>
      <c r="M31" s="181"/>
      <c r="N31" s="28"/>
      <c r="O31" s="182"/>
      <c r="P31" s="181"/>
      <c r="Q31" s="28"/>
      <c r="R31" s="182"/>
      <c r="S31" s="181"/>
      <c r="T31" s="28"/>
      <c r="U31" s="182"/>
      <c r="V31" s="181"/>
      <c r="W31" s="28"/>
      <c r="X31" s="182"/>
      <c r="Y31" s="181"/>
      <c r="Z31" s="28"/>
      <c r="AA31" s="182"/>
      <c r="AB31" s="181"/>
      <c r="AC31" s="28"/>
      <c r="AD31" s="182"/>
      <c r="AE31" s="181"/>
      <c r="AF31" s="28"/>
      <c r="AG31" s="182"/>
      <c r="AH31" s="181"/>
      <c r="AI31" s="28"/>
      <c r="AJ31" s="182"/>
      <c r="AK31" s="181"/>
      <c r="AL31" s="28"/>
      <c r="AM31" s="182"/>
      <c r="AN31" s="181"/>
      <c r="AO31" s="28"/>
      <c r="AP31" s="182"/>
      <c r="AQ31" s="181"/>
      <c r="AR31" s="28"/>
      <c r="AS31" s="182"/>
      <c r="AT31" s="168">
        <f t="shared" si="4"/>
        <v>0</v>
      </c>
      <c r="AU31" s="168">
        <f t="shared" si="5"/>
        <v>0</v>
      </c>
      <c r="AV31" s="141"/>
      <c r="AW31" s="141"/>
    </row>
    <row r="32" spans="1:49" ht="12">
      <c r="A32" s="146">
        <f t="shared" si="6"/>
        <v>39922</v>
      </c>
      <c r="B32" s="28"/>
      <c r="C32" s="28"/>
      <c r="D32" s="142">
        <f t="shared" si="0"/>
        <v>0</v>
      </c>
      <c r="E32" s="142">
        <f t="shared" si="1"/>
        <v>0</v>
      </c>
      <c r="F32" s="144">
        <f t="shared" si="2"/>
      </c>
      <c r="G32" s="144">
        <f t="shared" si="3"/>
      </c>
      <c r="H32" s="111"/>
      <c r="I32" s="171"/>
      <c r="J32" s="181"/>
      <c r="K32" s="28"/>
      <c r="L32" s="182"/>
      <c r="M32" s="181"/>
      <c r="N32" s="28"/>
      <c r="O32" s="182"/>
      <c r="P32" s="181"/>
      <c r="Q32" s="28"/>
      <c r="R32" s="182"/>
      <c r="S32" s="181"/>
      <c r="T32" s="28"/>
      <c r="U32" s="182"/>
      <c r="V32" s="181"/>
      <c r="W32" s="28"/>
      <c r="X32" s="182"/>
      <c r="Y32" s="181"/>
      <c r="Z32" s="28"/>
      <c r="AA32" s="182"/>
      <c r="AB32" s="181"/>
      <c r="AC32" s="28"/>
      <c r="AD32" s="182"/>
      <c r="AE32" s="181"/>
      <c r="AF32" s="28"/>
      <c r="AG32" s="182"/>
      <c r="AH32" s="181"/>
      <c r="AI32" s="28"/>
      <c r="AJ32" s="182"/>
      <c r="AK32" s="181"/>
      <c r="AL32" s="28"/>
      <c r="AM32" s="182"/>
      <c r="AN32" s="181"/>
      <c r="AO32" s="28"/>
      <c r="AP32" s="182"/>
      <c r="AQ32" s="181"/>
      <c r="AR32" s="28"/>
      <c r="AS32" s="182"/>
      <c r="AT32" s="168">
        <f t="shared" si="4"/>
        <v>0</v>
      </c>
      <c r="AU32" s="168">
        <f t="shared" si="5"/>
        <v>0</v>
      </c>
      <c r="AV32" s="141"/>
      <c r="AW32" s="141"/>
    </row>
    <row r="33" spans="1:49" ht="12">
      <c r="A33" s="146">
        <f t="shared" si="6"/>
        <v>39923</v>
      </c>
      <c r="B33" s="28"/>
      <c r="C33" s="28"/>
      <c r="D33" s="142">
        <f t="shared" si="0"/>
        <v>0</v>
      </c>
      <c r="E33" s="142">
        <f t="shared" si="1"/>
        <v>0</v>
      </c>
      <c r="F33" s="144">
        <f t="shared" si="2"/>
      </c>
      <c r="G33" s="144">
        <f t="shared" si="3"/>
      </c>
      <c r="H33" s="111"/>
      <c r="I33" s="171"/>
      <c r="J33" s="181"/>
      <c r="K33" s="28"/>
      <c r="L33" s="182"/>
      <c r="M33" s="181"/>
      <c r="N33" s="28"/>
      <c r="O33" s="182"/>
      <c r="P33" s="181"/>
      <c r="Q33" s="28"/>
      <c r="R33" s="182"/>
      <c r="S33" s="181"/>
      <c r="T33" s="28"/>
      <c r="U33" s="182"/>
      <c r="V33" s="181"/>
      <c r="W33" s="28"/>
      <c r="X33" s="182"/>
      <c r="Y33" s="181"/>
      <c r="Z33" s="28"/>
      <c r="AA33" s="182"/>
      <c r="AB33" s="181"/>
      <c r="AC33" s="28"/>
      <c r="AD33" s="182"/>
      <c r="AE33" s="181"/>
      <c r="AF33" s="28"/>
      <c r="AG33" s="182"/>
      <c r="AH33" s="181"/>
      <c r="AI33" s="28"/>
      <c r="AJ33" s="182"/>
      <c r="AK33" s="181"/>
      <c r="AL33" s="28"/>
      <c r="AM33" s="182"/>
      <c r="AN33" s="181"/>
      <c r="AO33" s="28"/>
      <c r="AP33" s="182"/>
      <c r="AQ33" s="181"/>
      <c r="AR33" s="28"/>
      <c r="AS33" s="182"/>
      <c r="AT33" s="168">
        <f t="shared" si="4"/>
        <v>0</v>
      </c>
      <c r="AU33" s="168">
        <f t="shared" si="5"/>
        <v>0</v>
      </c>
      <c r="AV33" s="141"/>
      <c r="AW33" s="141"/>
    </row>
    <row r="34" spans="1:49" ht="12">
      <c r="A34" s="146">
        <f t="shared" si="6"/>
        <v>39924</v>
      </c>
      <c r="B34" s="28"/>
      <c r="C34" s="28"/>
      <c r="D34" s="142">
        <f t="shared" si="0"/>
        <v>0</v>
      </c>
      <c r="E34" s="142">
        <f t="shared" si="1"/>
        <v>0</v>
      </c>
      <c r="F34" s="144">
        <f t="shared" si="2"/>
      </c>
      <c r="G34" s="144">
        <f t="shared" si="3"/>
      </c>
      <c r="H34" s="111"/>
      <c r="I34" s="171"/>
      <c r="J34" s="181"/>
      <c r="K34" s="28"/>
      <c r="L34" s="182"/>
      <c r="M34" s="181"/>
      <c r="N34" s="28"/>
      <c r="O34" s="182"/>
      <c r="P34" s="181"/>
      <c r="Q34" s="28"/>
      <c r="R34" s="182"/>
      <c r="S34" s="181"/>
      <c r="T34" s="28"/>
      <c r="U34" s="182"/>
      <c r="V34" s="181"/>
      <c r="W34" s="28"/>
      <c r="X34" s="182"/>
      <c r="Y34" s="181"/>
      <c r="Z34" s="28"/>
      <c r="AA34" s="182"/>
      <c r="AB34" s="181"/>
      <c r="AC34" s="28"/>
      <c r="AD34" s="182"/>
      <c r="AE34" s="181"/>
      <c r="AF34" s="28"/>
      <c r="AG34" s="182"/>
      <c r="AH34" s="181"/>
      <c r="AI34" s="28"/>
      <c r="AJ34" s="182"/>
      <c r="AK34" s="181"/>
      <c r="AL34" s="28"/>
      <c r="AM34" s="182"/>
      <c r="AN34" s="181"/>
      <c r="AO34" s="28"/>
      <c r="AP34" s="182"/>
      <c r="AQ34" s="181"/>
      <c r="AR34" s="28"/>
      <c r="AS34" s="182"/>
      <c r="AT34" s="168">
        <f t="shared" si="4"/>
        <v>0</v>
      </c>
      <c r="AU34" s="168">
        <f t="shared" si="5"/>
        <v>0</v>
      </c>
      <c r="AV34" s="141"/>
      <c r="AW34" s="141"/>
    </row>
    <row r="35" spans="1:49" ht="12">
      <c r="A35" s="146">
        <f t="shared" si="6"/>
        <v>39925</v>
      </c>
      <c r="B35" s="28"/>
      <c r="C35" s="28"/>
      <c r="D35" s="142">
        <f t="shared" si="0"/>
        <v>0</v>
      </c>
      <c r="E35" s="142">
        <f t="shared" si="1"/>
        <v>0</v>
      </c>
      <c r="F35" s="144">
        <f t="shared" si="2"/>
      </c>
      <c r="G35" s="144">
        <f t="shared" si="3"/>
      </c>
      <c r="H35" s="111"/>
      <c r="I35" s="171"/>
      <c r="J35" s="181"/>
      <c r="K35" s="28"/>
      <c r="L35" s="182"/>
      <c r="M35" s="181"/>
      <c r="N35" s="28"/>
      <c r="O35" s="182"/>
      <c r="P35" s="181"/>
      <c r="Q35" s="28"/>
      <c r="R35" s="182"/>
      <c r="S35" s="181"/>
      <c r="T35" s="28"/>
      <c r="U35" s="182"/>
      <c r="V35" s="181"/>
      <c r="W35" s="28"/>
      <c r="X35" s="182"/>
      <c r="Y35" s="181"/>
      <c r="Z35" s="28"/>
      <c r="AA35" s="182"/>
      <c r="AB35" s="181"/>
      <c r="AC35" s="28"/>
      <c r="AD35" s="182"/>
      <c r="AE35" s="181"/>
      <c r="AF35" s="28"/>
      <c r="AG35" s="182"/>
      <c r="AH35" s="181"/>
      <c r="AI35" s="28"/>
      <c r="AJ35" s="182"/>
      <c r="AK35" s="181"/>
      <c r="AL35" s="28"/>
      <c r="AM35" s="182"/>
      <c r="AN35" s="181"/>
      <c r="AO35" s="28"/>
      <c r="AP35" s="182"/>
      <c r="AQ35" s="181"/>
      <c r="AR35" s="28"/>
      <c r="AS35" s="182"/>
      <c r="AT35" s="168">
        <f t="shared" si="4"/>
        <v>0</v>
      </c>
      <c r="AU35" s="168">
        <f t="shared" si="5"/>
        <v>0</v>
      </c>
      <c r="AV35" s="141"/>
      <c r="AW35" s="141"/>
    </row>
    <row r="36" spans="1:49" ht="12">
      <c r="A36" s="146">
        <f t="shared" si="6"/>
        <v>39926</v>
      </c>
      <c r="B36" s="28"/>
      <c r="C36" s="28"/>
      <c r="D36" s="142">
        <f t="shared" si="0"/>
        <v>0</v>
      </c>
      <c r="E36" s="142">
        <f t="shared" si="1"/>
        <v>0</v>
      </c>
      <c r="F36" s="144">
        <f t="shared" si="2"/>
      </c>
      <c r="G36" s="144">
        <f t="shared" si="3"/>
      </c>
      <c r="H36" s="111"/>
      <c r="I36" s="171"/>
      <c r="J36" s="181"/>
      <c r="K36" s="28"/>
      <c r="L36" s="182"/>
      <c r="M36" s="181"/>
      <c r="N36" s="28"/>
      <c r="O36" s="182"/>
      <c r="P36" s="181"/>
      <c r="Q36" s="28"/>
      <c r="R36" s="182"/>
      <c r="S36" s="181"/>
      <c r="T36" s="28"/>
      <c r="U36" s="182"/>
      <c r="V36" s="181"/>
      <c r="W36" s="28"/>
      <c r="X36" s="182"/>
      <c r="Y36" s="181"/>
      <c r="Z36" s="28"/>
      <c r="AA36" s="182"/>
      <c r="AB36" s="181"/>
      <c r="AC36" s="28"/>
      <c r="AD36" s="182"/>
      <c r="AE36" s="181"/>
      <c r="AF36" s="28"/>
      <c r="AG36" s="182"/>
      <c r="AH36" s="181"/>
      <c r="AI36" s="28"/>
      <c r="AJ36" s="182"/>
      <c r="AK36" s="181"/>
      <c r="AL36" s="28"/>
      <c r="AM36" s="182"/>
      <c r="AN36" s="181"/>
      <c r="AO36" s="28"/>
      <c r="AP36" s="182"/>
      <c r="AQ36" s="181"/>
      <c r="AR36" s="28"/>
      <c r="AS36" s="182"/>
      <c r="AT36" s="168">
        <f t="shared" si="4"/>
        <v>0</v>
      </c>
      <c r="AU36" s="168">
        <f t="shared" si="5"/>
        <v>0</v>
      </c>
      <c r="AV36" s="141"/>
      <c r="AW36" s="141"/>
    </row>
    <row r="37" spans="1:49" ht="12">
      <c r="A37" s="146">
        <f t="shared" si="6"/>
        <v>39927</v>
      </c>
      <c r="B37" s="28"/>
      <c r="C37" s="28"/>
      <c r="D37" s="142">
        <f t="shared" si="0"/>
        <v>0</v>
      </c>
      <c r="E37" s="142">
        <f t="shared" si="1"/>
        <v>0</v>
      </c>
      <c r="F37" s="144">
        <f t="shared" si="2"/>
      </c>
      <c r="G37" s="144">
        <f t="shared" si="3"/>
      </c>
      <c r="H37" s="111"/>
      <c r="I37" s="171"/>
      <c r="J37" s="181"/>
      <c r="K37" s="28"/>
      <c r="L37" s="182"/>
      <c r="M37" s="181"/>
      <c r="N37" s="28"/>
      <c r="O37" s="182"/>
      <c r="P37" s="181"/>
      <c r="Q37" s="28"/>
      <c r="R37" s="182"/>
      <c r="S37" s="181"/>
      <c r="T37" s="28"/>
      <c r="U37" s="182"/>
      <c r="V37" s="181"/>
      <c r="W37" s="28"/>
      <c r="X37" s="182"/>
      <c r="Y37" s="181"/>
      <c r="Z37" s="28"/>
      <c r="AA37" s="182"/>
      <c r="AB37" s="181"/>
      <c r="AC37" s="28"/>
      <c r="AD37" s="182"/>
      <c r="AE37" s="181"/>
      <c r="AF37" s="28"/>
      <c r="AG37" s="182"/>
      <c r="AH37" s="181"/>
      <c r="AI37" s="28"/>
      <c r="AJ37" s="182"/>
      <c r="AK37" s="181"/>
      <c r="AL37" s="28"/>
      <c r="AM37" s="182"/>
      <c r="AN37" s="181"/>
      <c r="AO37" s="28"/>
      <c r="AP37" s="182"/>
      <c r="AQ37" s="181"/>
      <c r="AR37" s="28"/>
      <c r="AS37" s="182"/>
      <c r="AT37" s="168">
        <f t="shared" si="4"/>
        <v>0</v>
      </c>
      <c r="AU37" s="168">
        <f t="shared" si="5"/>
        <v>0</v>
      </c>
      <c r="AV37" s="141"/>
      <c r="AW37" s="141"/>
    </row>
    <row r="38" spans="1:49" ht="12">
      <c r="A38" s="146">
        <f t="shared" si="6"/>
        <v>39928</v>
      </c>
      <c r="B38" s="28"/>
      <c r="C38" s="28"/>
      <c r="D38" s="142">
        <f t="shared" si="0"/>
        <v>0</v>
      </c>
      <c r="E38" s="142">
        <f t="shared" si="1"/>
        <v>0</v>
      </c>
      <c r="F38" s="144">
        <f t="shared" si="2"/>
      </c>
      <c r="G38" s="144">
        <f t="shared" si="3"/>
      </c>
      <c r="H38" s="111"/>
      <c r="I38" s="171"/>
      <c r="J38" s="181"/>
      <c r="K38" s="28"/>
      <c r="L38" s="182"/>
      <c r="M38" s="181"/>
      <c r="N38" s="28"/>
      <c r="O38" s="182"/>
      <c r="P38" s="181"/>
      <c r="Q38" s="28"/>
      <c r="R38" s="182"/>
      <c r="S38" s="181"/>
      <c r="T38" s="28"/>
      <c r="U38" s="182"/>
      <c r="V38" s="181"/>
      <c r="W38" s="28"/>
      <c r="X38" s="182"/>
      <c r="Y38" s="181"/>
      <c r="Z38" s="28"/>
      <c r="AA38" s="182"/>
      <c r="AB38" s="181"/>
      <c r="AC38" s="28"/>
      <c r="AD38" s="182"/>
      <c r="AE38" s="181"/>
      <c r="AF38" s="28"/>
      <c r="AG38" s="182"/>
      <c r="AH38" s="181"/>
      <c r="AI38" s="28"/>
      <c r="AJ38" s="182"/>
      <c r="AK38" s="181"/>
      <c r="AL38" s="28"/>
      <c r="AM38" s="182"/>
      <c r="AN38" s="181"/>
      <c r="AO38" s="28"/>
      <c r="AP38" s="182"/>
      <c r="AQ38" s="181"/>
      <c r="AR38" s="28"/>
      <c r="AS38" s="182"/>
      <c r="AT38" s="168">
        <f t="shared" si="4"/>
        <v>0</v>
      </c>
      <c r="AU38" s="168">
        <f t="shared" si="5"/>
        <v>0</v>
      </c>
      <c r="AV38" s="141"/>
      <c r="AW38" s="141"/>
    </row>
    <row r="39" spans="1:49" ht="12">
      <c r="A39" s="146">
        <f t="shared" si="6"/>
        <v>39929</v>
      </c>
      <c r="B39" s="28"/>
      <c r="C39" s="28"/>
      <c r="D39" s="142">
        <f t="shared" si="0"/>
        <v>0</v>
      </c>
      <c r="E39" s="142">
        <f t="shared" si="1"/>
        <v>0</v>
      </c>
      <c r="F39" s="144">
        <f t="shared" si="2"/>
      </c>
      <c r="G39" s="144">
        <f t="shared" si="3"/>
      </c>
      <c r="H39" s="111"/>
      <c r="I39" s="171"/>
      <c r="J39" s="181"/>
      <c r="K39" s="28"/>
      <c r="L39" s="182"/>
      <c r="M39" s="181"/>
      <c r="N39" s="28"/>
      <c r="O39" s="182"/>
      <c r="P39" s="181"/>
      <c r="Q39" s="28"/>
      <c r="R39" s="182"/>
      <c r="S39" s="181"/>
      <c r="T39" s="28"/>
      <c r="U39" s="182"/>
      <c r="V39" s="181"/>
      <c r="W39" s="28"/>
      <c r="X39" s="182"/>
      <c r="Y39" s="181"/>
      <c r="Z39" s="28"/>
      <c r="AA39" s="182"/>
      <c r="AB39" s="181"/>
      <c r="AC39" s="28"/>
      <c r="AD39" s="182"/>
      <c r="AE39" s="181"/>
      <c r="AF39" s="28"/>
      <c r="AG39" s="182"/>
      <c r="AH39" s="181"/>
      <c r="AI39" s="28"/>
      <c r="AJ39" s="182"/>
      <c r="AK39" s="181"/>
      <c r="AL39" s="28"/>
      <c r="AM39" s="182"/>
      <c r="AN39" s="181"/>
      <c r="AO39" s="28"/>
      <c r="AP39" s="182"/>
      <c r="AQ39" s="181"/>
      <c r="AR39" s="28"/>
      <c r="AS39" s="182"/>
      <c r="AT39" s="168">
        <f t="shared" si="4"/>
        <v>0</v>
      </c>
      <c r="AU39" s="168">
        <f t="shared" si="5"/>
        <v>0</v>
      </c>
      <c r="AV39" s="141"/>
      <c r="AW39" s="141"/>
    </row>
    <row r="40" spans="1:49" ht="12">
      <c r="A40" s="146">
        <f t="shared" si="6"/>
        <v>39930</v>
      </c>
      <c r="B40" s="28"/>
      <c r="C40" s="28"/>
      <c r="D40" s="142">
        <f t="shared" si="0"/>
        <v>0</v>
      </c>
      <c r="E40" s="142">
        <f t="shared" si="1"/>
        <v>0</v>
      </c>
      <c r="F40" s="144">
        <f t="shared" si="2"/>
      </c>
      <c r="G40" s="144">
        <f t="shared" si="3"/>
      </c>
      <c r="H40" s="111"/>
      <c r="I40" s="171"/>
      <c r="J40" s="181"/>
      <c r="K40" s="28"/>
      <c r="L40" s="182"/>
      <c r="M40" s="181"/>
      <c r="N40" s="28"/>
      <c r="O40" s="182"/>
      <c r="P40" s="181"/>
      <c r="Q40" s="28"/>
      <c r="R40" s="182"/>
      <c r="S40" s="181"/>
      <c r="T40" s="28"/>
      <c r="U40" s="182"/>
      <c r="V40" s="181"/>
      <c r="W40" s="28"/>
      <c r="X40" s="182"/>
      <c r="Y40" s="181"/>
      <c r="Z40" s="28"/>
      <c r="AA40" s="182"/>
      <c r="AB40" s="181"/>
      <c r="AC40" s="28"/>
      <c r="AD40" s="182"/>
      <c r="AE40" s="181"/>
      <c r="AF40" s="28"/>
      <c r="AG40" s="182"/>
      <c r="AH40" s="181"/>
      <c r="AI40" s="28"/>
      <c r="AJ40" s="182"/>
      <c r="AK40" s="181"/>
      <c r="AL40" s="28"/>
      <c r="AM40" s="182"/>
      <c r="AN40" s="181"/>
      <c r="AO40" s="28"/>
      <c r="AP40" s="182"/>
      <c r="AQ40" s="181"/>
      <c r="AR40" s="28"/>
      <c r="AS40" s="182"/>
      <c r="AT40" s="168">
        <f t="shared" si="4"/>
        <v>0</v>
      </c>
      <c r="AU40" s="168">
        <f t="shared" si="5"/>
        <v>0</v>
      </c>
      <c r="AV40" s="141"/>
      <c r="AW40" s="141"/>
    </row>
    <row r="41" spans="1:49" ht="12">
      <c r="A41" s="146">
        <f t="shared" si="6"/>
        <v>39931</v>
      </c>
      <c r="B41" s="28"/>
      <c r="C41" s="28"/>
      <c r="D41" s="142">
        <f t="shared" si="0"/>
        <v>0</v>
      </c>
      <c r="E41" s="142">
        <f t="shared" si="1"/>
        <v>0</v>
      </c>
      <c r="F41" s="144">
        <f t="shared" si="2"/>
      </c>
      <c r="G41" s="144">
        <f t="shared" si="3"/>
      </c>
      <c r="H41" s="111"/>
      <c r="I41" s="171"/>
      <c r="J41" s="181"/>
      <c r="K41" s="28"/>
      <c r="L41" s="182"/>
      <c r="M41" s="181"/>
      <c r="N41" s="28"/>
      <c r="O41" s="182"/>
      <c r="P41" s="181"/>
      <c r="Q41" s="28"/>
      <c r="R41" s="182"/>
      <c r="S41" s="181"/>
      <c r="T41" s="28"/>
      <c r="U41" s="182"/>
      <c r="V41" s="181"/>
      <c r="W41" s="28"/>
      <c r="X41" s="182"/>
      <c r="Y41" s="181"/>
      <c r="Z41" s="28"/>
      <c r="AA41" s="182"/>
      <c r="AB41" s="181"/>
      <c r="AC41" s="28"/>
      <c r="AD41" s="182"/>
      <c r="AE41" s="181"/>
      <c r="AF41" s="28"/>
      <c r="AG41" s="182"/>
      <c r="AH41" s="181"/>
      <c r="AI41" s="28"/>
      <c r="AJ41" s="182"/>
      <c r="AK41" s="181"/>
      <c r="AL41" s="28"/>
      <c r="AM41" s="182"/>
      <c r="AN41" s="181"/>
      <c r="AO41" s="28"/>
      <c r="AP41" s="182"/>
      <c r="AQ41" s="181"/>
      <c r="AR41" s="28"/>
      <c r="AS41" s="182"/>
      <c r="AT41" s="168">
        <f t="shared" si="4"/>
        <v>0</v>
      </c>
      <c r="AU41" s="168">
        <f t="shared" si="5"/>
        <v>0</v>
      </c>
      <c r="AV41" s="141"/>
      <c r="AW41" s="141"/>
    </row>
    <row r="42" spans="1:49" ht="12">
      <c r="A42" s="146">
        <f t="shared" si="6"/>
        <v>39932</v>
      </c>
      <c r="B42" s="28"/>
      <c r="C42" s="28"/>
      <c r="D42" s="142">
        <f t="shared" si="0"/>
        <v>0</v>
      </c>
      <c r="E42" s="142">
        <f t="shared" si="1"/>
        <v>0</v>
      </c>
      <c r="F42" s="144">
        <f t="shared" si="2"/>
      </c>
      <c r="G42" s="144">
        <f t="shared" si="3"/>
      </c>
      <c r="H42" s="111"/>
      <c r="I42" s="171"/>
      <c r="J42" s="181"/>
      <c r="K42" s="28"/>
      <c r="L42" s="182"/>
      <c r="M42" s="181"/>
      <c r="N42" s="28"/>
      <c r="O42" s="182"/>
      <c r="P42" s="181"/>
      <c r="Q42" s="28"/>
      <c r="R42" s="182"/>
      <c r="S42" s="181"/>
      <c r="T42" s="28"/>
      <c r="U42" s="182"/>
      <c r="V42" s="181"/>
      <c r="W42" s="28"/>
      <c r="X42" s="182"/>
      <c r="Y42" s="181"/>
      <c r="Z42" s="28"/>
      <c r="AA42" s="182"/>
      <c r="AB42" s="181"/>
      <c r="AC42" s="28"/>
      <c r="AD42" s="182"/>
      <c r="AE42" s="181"/>
      <c r="AF42" s="28"/>
      <c r="AG42" s="182"/>
      <c r="AH42" s="181"/>
      <c r="AI42" s="28"/>
      <c r="AJ42" s="182"/>
      <c r="AK42" s="181"/>
      <c r="AL42" s="28"/>
      <c r="AM42" s="182"/>
      <c r="AN42" s="181"/>
      <c r="AO42" s="28"/>
      <c r="AP42" s="182"/>
      <c r="AQ42" s="181"/>
      <c r="AR42" s="28"/>
      <c r="AS42" s="182"/>
      <c r="AT42" s="168">
        <f t="shared" si="4"/>
        <v>0</v>
      </c>
      <c r="AU42" s="168">
        <f t="shared" si="5"/>
        <v>0</v>
      </c>
      <c r="AV42" s="141"/>
      <c r="AW42" s="141"/>
    </row>
    <row r="43" spans="1:49" ht="12">
      <c r="A43" s="146">
        <f t="shared" si="6"/>
        <v>39933</v>
      </c>
      <c r="B43" s="28"/>
      <c r="C43" s="28"/>
      <c r="D43" s="142">
        <f t="shared" si="0"/>
        <v>0</v>
      </c>
      <c r="E43" s="142">
        <f t="shared" si="1"/>
        <v>0</v>
      </c>
      <c r="F43" s="144">
        <f t="shared" si="2"/>
      </c>
      <c r="G43" s="144">
        <f t="shared" si="3"/>
      </c>
      <c r="H43" s="111"/>
      <c r="I43" s="171"/>
      <c r="J43" s="181"/>
      <c r="K43" s="28"/>
      <c r="L43" s="182"/>
      <c r="M43" s="181"/>
      <c r="N43" s="28"/>
      <c r="O43" s="182"/>
      <c r="P43" s="181"/>
      <c r="Q43" s="28"/>
      <c r="R43" s="182"/>
      <c r="S43" s="181"/>
      <c r="T43" s="28"/>
      <c r="U43" s="182"/>
      <c r="V43" s="181"/>
      <c r="W43" s="28"/>
      <c r="X43" s="182"/>
      <c r="Y43" s="181"/>
      <c r="Z43" s="28"/>
      <c r="AA43" s="182"/>
      <c r="AB43" s="181"/>
      <c r="AC43" s="28"/>
      <c r="AD43" s="182"/>
      <c r="AE43" s="181"/>
      <c r="AF43" s="28"/>
      <c r="AG43" s="182"/>
      <c r="AH43" s="181"/>
      <c r="AI43" s="28"/>
      <c r="AJ43" s="182"/>
      <c r="AK43" s="181"/>
      <c r="AL43" s="28"/>
      <c r="AM43" s="182"/>
      <c r="AN43" s="181"/>
      <c r="AO43" s="28"/>
      <c r="AP43" s="182"/>
      <c r="AQ43" s="181"/>
      <c r="AR43" s="28"/>
      <c r="AS43" s="182"/>
      <c r="AT43" s="168">
        <f t="shared" si="4"/>
        <v>0</v>
      </c>
      <c r="AU43" s="168">
        <f t="shared" si="5"/>
        <v>0</v>
      </c>
      <c r="AV43" s="141"/>
      <c r="AW43" s="141"/>
    </row>
    <row r="44" spans="1:49" ht="12.75" thickBot="1">
      <c r="A44" s="9"/>
      <c r="B44" s="28"/>
      <c r="C44" s="28"/>
      <c r="D44" s="142">
        <f t="shared" si="0"/>
        <v>0</v>
      </c>
      <c r="E44" s="142">
        <f t="shared" si="1"/>
        <v>0</v>
      </c>
      <c r="F44" s="145">
        <f>IF(F43="","",F43+B44-D44)</f>
      </c>
      <c r="G44" s="145">
        <f t="shared" si="3"/>
      </c>
      <c r="H44" s="112"/>
      <c r="I44" s="171"/>
      <c r="J44" s="183"/>
      <c r="K44" s="29"/>
      <c r="L44" s="184"/>
      <c r="M44" s="183"/>
      <c r="N44" s="29"/>
      <c r="O44" s="184"/>
      <c r="P44" s="183"/>
      <c r="Q44" s="29"/>
      <c r="R44" s="184"/>
      <c r="S44" s="183"/>
      <c r="T44" s="29"/>
      <c r="U44" s="184"/>
      <c r="V44" s="183"/>
      <c r="W44" s="29"/>
      <c r="X44" s="184"/>
      <c r="Y44" s="183"/>
      <c r="Z44" s="29"/>
      <c r="AA44" s="184"/>
      <c r="AB44" s="183"/>
      <c r="AC44" s="29"/>
      <c r="AD44" s="184"/>
      <c r="AE44" s="183"/>
      <c r="AF44" s="29"/>
      <c r="AG44" s="184"/>
      <c r="AH44" s="183"/>
      <c r="AI44" s="29"/>
      <c r="AJ44" s="184"/>
      <c r="AK44" s="183"/>
      <c r="AL44" s="29"/>
      <c r="AM44" s="184"/>
      <c r="AN44" s="183"/>
      <c r="AO44" s="29"/>
      <c r="AP44" s="184"/>
      <c r="AQ44" s="183"/>
      <c r="AR44" s="29"/>
      <c r="AS44" s="184"/>
      <c r="AT44" s="168">
        <f t="shared" si="4"/>
        <v>0</v>
      </c>
      <c r="AU44" s="168">
        <f t="shared" si="5"/>
        <v>0</v>
      </c>
      <c r="AV44" s="141"/>
      <c r="AW44" s="141"/>
    </row>
    <row r="45" spans="1:45" ht="12">
      <c r="A45" s="11" t="s">
        <v>54</v>
      </c>
      <c r="B45" s="147">
        <f>SUM(B14:B44)</f>
        <v>0</v>
      </c>
      <c r="C45" s="147">
        <f>SUM(C14:C44)</f>
        <v>0</v>
      </c>
      <c r="D45" s="147">
        <f>SUM(D14:D44)</f>
        <v>0</v>
      </c>
      <c r="E45" s="147">
        <f>SUM(E14:E44)</f>
        <v>0</v>
      </c>
      <c r="F45" s="20"/>
      <c r="G45" s="21"/>
      <c r="H45" s="17"/>
      <c r="I45" s="172"/>
      <c r="J45" s="156">
        <f>SUM(J14:J44)</f>
        <v>0</v>
      </c>
      <c r="K45" s="147">
        <f aca="true" t="shared" si="7" ref="K45:AS45">SUM(K14:K44)</f>
        <v>0</v>
      </c>
      <c r="L45" s="149">
        <f t="shared" si="7"/>
        <v>0</v>
      </c>
      <c r="M45" s="156">
        <f t="shared" si="7"/>
        <v>0</v>
      </c>
      <c r="N45" s="147">
        <f t="shared" si="7"/>
        <v>0</v>
      </c>
      <c r="O45" s="149">
        <f t="shared" si="7"/>
        <v>0</v>
      </c>
      <c r="P45" s="156">
        <f t="shared" si="7"/>
        <v>0</v>
      </c>
      <c r="Q45" s="147">
        <f t="shared" si="7"/>
        <v>0</v>
      </c>
      <c r="R45" s="149">
        <f t="shared" si="7"/>
        <v>0</v>
      </c>
      <c r="S45" s="156">
        <f t="shared" si="7"/>
        <v>0</v>
      </c>
      <c r="T45" s="147">
        <f t="shared" si="7"/>
        <v>0</v>
      </c>
      <c r="U45" s="149">
        <f t="shared" si="7"/>
        <v>0</v>
      </c>
      <c r="V45" s="156">
        <f t="shared" si="7"/>
        <v>0</v>
      </c>
      <c r="W45" s="151">
        <f t="shared" si="7"/>
        <v>0</v>
      </c>
      <c r="X45" s="153">
        <f t="shared" si="7"/>
        <v>0</v>
      </c>
      <c r="Y45" s="158">
        <f t="shared" si="7"/>
        <v>0</v>
      </c>
      <c r="Z45" s="151">
        <f t="shared" si="7"/>
        <v>0</v>
      </c>
      <c r="AA45" s="153">
        <f t="shared" si="7"/>
        <v>0</v>
      </c>
      <c r="AB45" s="158">
        <f t="shared" si="7"/>
        <v>0</v>
      </c>
      <c r="AC45" s="151">
        <f t="shared" si="7"/>
        <v>0</v>
      </c>
      <c r="AD45" s="153">
        <f t="shared" si="7"/>
        <v>0</v>
      </c>
      <c r="AE45" s="158">
        <f t="shared" si="7"/>
        <v>0</v>
      </c>
      <c r="AF45" s="151">
        <f t="shared" si="7"/>
        <v>0</v>
      </c>
      <c r="AG45" s="153">
        <f t="shared" si="7"/>
        <v>0</v>
      </c>
      <c r="AH45" s="158">
        <f t="shared" si="7"/>
        <v>0</v>
      </c>
      <c r="AI45" s="151">
        <f t="shared" si="7"/>
        <v>0</v>
      </c>
      <c r="AJ45" s="153">
        <f t="shared" si="7"/>
        <v>0</v>
      </c>
      <c r="AK45" s="158">
        <f t="shared" si="7"/>
        <v>0</v>
      </c>
      <c r="AL45" s="151">
        <f t="shared" si="7"/>
        <v>0</v>
      </c>
      <c r="AM45" s="153">
        <f t="shared" si="7"/>
        <v>0</v>
      </c>
      <c r="AN45" s="158">
        <f t="shared" si="7"/>
        <v>0</v>
      </c>
      <c r="AO45" s="151">
        <f t="shared" si="7"/>
        <v>0</v>
      </c>
      <c r="AP45" s="153">
        <f t="shared" si="7"/>
        <v>0</v>
      </c>
      <c r="AQ45" s="158">
        <f t="shared" si="7"/>
        <v>0</v>
      </c>
      <c r="AR45" s="151">
        <f t="shared" si="7"/>
        <v>0</v>
      </c>
      <c r="AS45" s="153">
        <f t="shared" si="7"/>
        <v>0</v>
      </c>
    </row>
    <row r="46" spans="1:45" ht="12.75" thickBot="1">
      <c r="A46" s="13" t="s">
        <v>55</v>
      </c>
      <c r="B46" s="148">
        <f>SUM(B13,B45)</f>
        <v>0</v>
      </c>
      <c r="C46" s="148">
        <f>SUM(C13,C45)</f>
        <v>0</v>
      </c>
      <c r="D46" s="148">
        <f>SUM(D13,D45)</f>
        <v>0</v>
      </c>
      <c r="E46" s="148">
        <f>SUM(E13,E45)</f>
        <v>0</v>
      </c>
      <c r="F46" s="22"/>
      <c r="G46" s="23"/>
      <c r="H46" s="18"/>
      <c r="I46" s="173"/>
      <c r="J46" s="157">
        <f>SUM(J13,J45)</f>
        <v>0</v>
      </c>
      <c r="K46" s="148">
        <f aca="true" t="shared" si="8" ref="K46:AS46">SUM(K13,K45)</f>
        <v>0</v>
      </c>
      <c r="L46" s="150">
        <f t="shared" si="8"/>
        <v>0</v>
      </c>
      <c r="M46" s="157">
        <f t="shared" si="8"/>
        <v>0</v>
      </c>
      <c r="N46" s="148">
        <f t="shared" si="8"/>
        <v>0</v>
      </c>
      <c r="O46" s="150">
        <f t="shared" si="8"/>
        <v>0</v>
      </c>
      <c r="P46" s="157">
        <f t="shared" si="8"/>
        <v>0</v>
      </c>
      <c r="Q46" s="148">
        <f t="shared" si="8"/>
        <v>0</v>
      </c>
      <c r="R46" s="150">
        <f t="shared" si="8"/>
        <v>0</v>
      </c>
      <c r="S46" s="157">
        <f t="shared" si="8"/>
        <v>0</v>
      </c>
      <c r="T46" s="148">
        <f t="shared" si="8"/>
        <v>0</v>
      </c>
      <c r="U46" s="150">
        <f t="shared" si="8"/>
        <v>0</v>
      </c>
      <c r="V46" s="157">
        <f t="shared" si="8"/>
        <v>0</v>
      </c>
      <c r="W46" s="152">
        <f t="shared" si="8"/>
        <v>0</v>
      </c>
      <c r="X46" s="154">
        <f t="shared" si="8"/>
        <v>0</v>
      </c>
      <c r="Y46" s="159">
        <f t="shared" si="8"/>
        <v>0</v>
      </c>
      <c r="Z46" s="152">
        <f t="shared" si="8"/>
        <v>0</v>
      </c>
      <c r="AA46" s="154">
        <f t="shared" si="8"/>
        <v>0</v>
      </c>
      <c r="AB46" s="159">
        <f t="shared" si="8"/>
        <v>0</v>
      </c>
      <c r="AC46" s="152">
        <f t="shared" si="8"/>
        <v>0</v>
      </c>
      <c r="AD46" s="154">
        <f t="shared" si="8"/>
        <v>0</v>
      </c>
      <c r="AE46" s="159">
        <f t="shared" si="8"/>
        <v>0</v>
      </c>
      <c r="AF46" s="152">
        <f t="shared" si="8"/>
        <v>0</v>
      </c>
      <c r="AG46" s="154">
        <f t="shared" si="8"/>
        <v>0</v>
      </c>
      <c r="AH46" s="159">
        <f t="shared" si="8"/>
        <v>0</v>
      </c>
      <c r="AI46" s="152">
        <f t="shared" si="8"/>
        <v>0</v>
      </c>
      <c r="AJ46" s="154">
        <f t="shared" si="8"/>
        <v>0</v>
      </c>
      <c r="AK46" s="159">
        <f t="shared" si="8"/>
        <v>0</v>
      </c>
      <c r="AL46" s="152">
        <f t="shared" si="8"/>
        <v>0</v>
      </c>
      <c r="AM46" s="154">
        <f t="shared" si="8"/>
        <v>0</v>
      </c>
      <c r="AN46" s="159">
        <f t="shared" si="8"/>
        <v>0</v>
      </c>
      <c r="AO46" s="152">
        <f t="shared" si="8"/>
        <v>0</v>
      </c>
      <c r="AP46" s="154">
        <f t="shared" si="8"/>
        <v>0</v>
      </c>
      <c r="AQ46" s="159">
        <f t="shared" si="8"/>
        <v>0</v>
      </c>
      <c r="AR46" s="152">
        <f t="shared" si="8"/>
        <v>0</v>
      </c>
      <c r="AS46" s="154">
        <f t="shared" si="8"/>
        <v>0</v>
      </c>
    </row>
    <row r="47" spans="6:45" ht="12">
      <c r="F47" s="155">
        <f>F44</f>
      </c>
      <c r="G47" s="155">
        <f>G44</f>
      </c>
      <c r="H47" s="15" t="s">
        <v>56</v>
      </c>
      <c r="I47" s="174"/>
      <c r="J47" s="158">
        <f>COUNT(J14:J44)</f>
        <v>0</v>
      </c>
      <c r="K47" s="12"/>
      <c r="L47" s="185"/>
      <c r="M47" s="158">
        <f>COUNT(M14:M44)</f>
        <v>0</v>
      </c>
      <c r="N47" s="12"/>
      <c r="O47" s="185"/>
      <c r="P47" s="158">
        <f>COUNT(P14:P44)</f>
        <v>0</v>
      </c>
      <c r="Q47" s="12"/>
      <c r="R47" s="185"/>
      <c r="S47" s="158">
        <f>COUNT(S14:S44)</f>
        <v>0</v>
      </c>
      <c r="T47" s="12"/>
      <c r="U47" s="185"/>
      <c r="V47" s="158">
        <f>COUNT(V14:V44)</f>
        <v>0</v>
      </c>
      <c r="W47" s="12"/>
      <c r="X47" s="185"/>
      <c r="Y47" s="158">
        <f>COUNT(Y14:Y44)</f>
        <v>0</v>
      </c>
      <c r="Z47" s="12"/>
      <c r="AA47" s="185"/>
      <c r="AB47" s="158">
        <f>COUNT(AB14:AB44)</f>
        <v>0</v>
      </c>
      <c r="AC47" s="12"/>
      <c r="AD47" s="185"/>
      <c r="AE47" s="158">
        <f>COUNT(AE14:AE44)</f>
        <v>0</v>
      </c>
      <c r="AF47" s="12"/>
      <c r="AG47" s="185"/>
      <c r="AH47" s="158">
        <f>COUNT(AH14:AH44)</f>
        <v>0</v>
      </c>
      <c r="AI47" s="12"/>
      <c r="AJ47" s="185"/>
      <c r="AK47" s="158">
        <f>COUNT(AK14:AK44)</f>
        <v>0</v>
      </c>
      <c r="AL47" s="12"/>
      <c r="AM47" s="185"/>
      <c r="AN47" s="158">
        <f>COUNT(AN14:AN44)</f>
        <v>0</v>
      </c>
      <c r="AO47" s="12"/>
      <c r="AP47" s="185"/>
      <c r="AQ47" s="158">
        <f>COUNT(AQ14:AQ44)</f>
        <v>0</v>
      </c>
      <c r="AR47" s="12"/>
      <c r="AS47" s="185"/>
    </row>
    <row r="48" spans="8:45" ht="12.75" thickBot="1">
      <c r="H48" s="16" t="s">
        <v>57</v>
      </c>
      <c r="I48" s="175"/>
      <c r="J48" s="159">
        <f>J47</f>
        <v>0</v>
      </c>
      <c r="K48" s="14"/>
      <c r="L48" s="186"/>
      <c r="M48" s="159">
        <f>M47</f>
        <v>0</v>
      </c>
      <c r="N48" s="14"/>
      <c r="O48" s="186"/>
      <c r="P48" s="159">
        <f>P47</f>
        <v>0</v>
      </c>
      <c r="Q48" s="14"/>
      <c r="R48" s="186"/>
      <c r="S48" s="159">
        <f>S47</f>
        <v>0</v>
      </c>
      <c r="T48" s="14"/>
      <c r="U48" s="186"/>
      <c r="V48" s="159">
        <f>V47</f>
        <v>0</v>
      </c>
      <c r="W48" s="14"/>
      <c r="X48" s="186"/>
      <c r="Y48" s="159">
        <f>Y47</f>
        <v>0</v>
      </c>
      <c r="Z48" s="14"/>
      <c r="AA48" s="186"/>
      <c r="AB48" s="159">
        <f>AB47</f>
        <v>0</v>
      </c>
      <c r="AC48" s="14"/>
      <c r="AD48" s="186"/>
      <c r="AE48" s="159">
        <f>AE47</f>
        <v>0</v>
      </c>
      <c r="AF48" s="14"/>
      <c r="AG48" s="186"/>
      <c r="AH48" s="159">
        <f>AH47</f>
        <v>0</v>
      </c>
      <c r="AI48" s="14"/>
      <c r="AJ48" s="186"/>
      <c r="AK48" s="159">
        <f>AK47</f>
        <v>0</v>
      </c>
      <c r="AL48" s="14"/>
      <c r="AM48" s="186"/>
      <c r="AN48" s="159">
        <f>AN47</f>
        <v>0</v>
      </c>
      <c r="AO48" s="14"/>
      <c r="AP48" s="186"/>
      <c r="AQ48" s="159">
        <f>AQ47</f>
        <v>0</v>
      </c>
      <c r="AR48" s="14"/>
      <c r="AS48" s="186"/>
    </row>
    <row r="51" ht="12">
      <c r="F51" s="10"/>
    </row>
  </sheetData>
  <sheetProtection password="CC3D" sheet="1" objects="1" scenarios="1"/>
  <mergeCells count="65">
    <mergeCell ref="J8:L8"/>
    <mergeCell ref="H9:H12"/>
    <mergeCell ref="K9:L9"/>
    <mergeCell ref="K10:L10"/>
    <mergeCell ref="K11:L11"/>
    <mergeCell ref="F9:G10"/>
    <mergeCell ref="F11:G11"/>
    <mergeCell ref="A9:A11"/>
    <mergeCell ref="D11:E11"/>
    <mergeCell ref="D9:E10"/>
    <mergeCell ref="B9:C10"/>
    <mergeCell ref="B11:C11"/>
    <mergeCell ref="AN8:AP8"/>
    <mergeCell ref="AE8:AG8"/>
    <mergeCell ref="AH8:AJ8"/>
    <mergeCell ref="AO10:AP10"/>
    <mergeCell ref="AO9:AP9"/>
    <mergeCell ref="AR11:AS11"/>
    <mergeCell ref="AR10:AS10"/>
    <mergeCell ref="AR9:AS9"/>
    <mergeCell ref="AQ8:AS8"/>
    <mergeCell ref="AL11:AM11"/>
    <mergeCell ref="AO11:AP11"/>
    <mergeCell ref="AL10:AM10"/>
    <mergeCell ref="AL9:AM9"/>
    <mergeCell ref="A2:C3"/>
    <mergeCell ref="D2:E3"/>
    <mergeCell ref="F2:H3"/>
    <mergeCell ref="A7:C7"/>
    <mergeCell ref="A5:C5"/>
    <mergeCell ref="A6:C6"/>
    <mergeCell ref="D5:E5"/>
    <mergeCell ref="D6:E6"/>
    <mergeCell ref="D7:E7"/>
    <mergeCell ref="M8:O8"/>
    <mergeCell ref="P8:R8"/>
    <mergeCell ref="S8:U8"/>
    <mergeCell ref="AK8:AM8"/>
    <mergeCell ref="AB8:AD8"/>
    <mergeCell ref="V8:X8"/>
    <mergeCell ref="Y8:AA8"/>
    <mergeCell ref="Z11:AA11"/>
    <mergeCell ref="AC11:AD11"/>
    <mergeCell ref="AF11:AG11"/>
    <mergeCell ref="AI11:AJ11"/>
    <mergeCell ref="Z10:AA10"/>
    <mergeCell ref="AC10:AD10"/>
    <mergeCell ref="AF10:AG10"/>
    <mergeCell ref="AI10:AJ10"/>
    <mergeCell ref="AF9:AG9"/>
    <mergeCell ref="Z9:AA9"/>
    <mergeCell ref="T9:U9"/>
    <mergeCell ref="AC9:AD9"/>
    <mergeCell ref="T10:U10"/>
    <mergeCell ref="W10:X10"/>
    <mergeCell ref="AI9:AJ9"/>
    <mergeCell ref="T11:U11"/>
    <mergeCell ref="W11:X11"/>
    <mergeCell ref="N9:O9"/>
    <mergeCell ref="Q9:R9"/>
    <mergeCell ref="N11:O11"/>
    <mergeCell ref="Q11:R11"/>
    <mergeCell ref="W9:X9"/>
    <mergeCell ref="N10:O10"/>
    <mergeCell ref="Q10:R10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Header>&amp;L&amp;"ＭＳ Ｐゴシック,太字"&amp;12免税軽油使用状況表（作業日誌）</oddHeader>
    <oddFooter>&amp;C&amp;P／&amp;N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W51"/>
  <sheetViews>
    <sheetView showGridLines="0" zoomScalePageLayoutView="0" workbookViewId="0" topLeftCell="A1">
      <pane xSplit="9" ySplit="12" topLeftCell="J13" activePane="bottomRight" state="frozen"/>
      <selection pane="topLeft" activeCell="A2" sqref="A2:B2"/>
      <selection pane="topRight" activeCell="A2" sqref="A2:B2"/>
      <selection pane="bottomLeft" activeCell="A2" sqref="A2:B2"/>
      <selection pane="bottomRight" activeCell="A2" sqref="A2:B2"/>
    </sheetView>
  </sheetViews>
  <sheetFormatPr defaultColWidth="2.50390625" defaultRowHeight="13.5"/>
  <cols>
    <col min="1" max="1" width="8.25390625" style="4" bestFit="1" customWidth="1"/>
    <col min="2" max="7" width="6.875" style="4" customWidth="1"/>
    <col min="8" max="8" width="12.50390625" style="4" customWidth="1"/>
    <col min="9" max="9" width="0.37109375" style="4" customWidth="1"/>
    <col min="10" max="45" width="6.25390625" style="4" customWidth="1"/>
    <col min="46" max="46" width="7.00390625" style="27" bestFit="1" customWidth="1"/>
    <col min="47" max="47" width="6.125" style="27" bestFit="1" customWidth="1"/>
    <col min="48" max="49" width="5.50390625" style="140" bestFit="1" customWidth="1"/>
    <col min="50" max="16384" width="2.50390625" style="4" customWidth="1"/>
  </cols>
  <sheetData>
    <row r="1" spans="1:8" ht="12">
      <c r="A1" s="1" t="s">
        <v>24</v>
      </c>
      <c r="B1" s="2"/>
      <c r="C1" s="3"/>
      <c r="D1" s="160" t="str">
        <f>'‘４月'!$D$1</f>
        <v>整理番号</v>
      </c>
      <c r="E1" s="3"/>
      <c r="F1" s="1" t="s">
        <v>25</v>
      </c>
      <c r="G1" s="2"/>
      <c r="H1" s="3"/>
    </row>
    <row r="2" spans="1:8" ht="13.5" customHeight="1">
      <c r="A2" s="383">
        <f>'‘４月'!A2</f>
        <v>0</v>
      </c>
      <c r="B2" s="384"/>
      <c r="C2" s="385"/>
      <c r="D2" s="389">
        <f>'‘４月'!D2</f>
        <v>0</v>
      </c>
      <c r="E2" s="390"/>
      <c r="F2" s="383">
        <f>'‘４月'!F2</f>
        <v>0</v>
      </c>
      <c r="G2" s="384"/>
      <c r="H2" s="385"/>
    </row>
    <row r="3" spans="1:8" ht="13.5" customHeight="1" thickBot="1">
      <c r="A3" s="386"/>
      <c r="B3" s="387"/>
      <c r="C3" s="388"/>
      <c r="D3" s="391"/>
      <c r="E3" s="392"/>
      <c r="F3" s="386"/>
      <c r="G3" s="387"/>
      <c r="H3" s="388"/>
    </row>
    <row r="4" spans="1:8" ht="13.5" customHeight="1" thickBot="1">
      <c r="A4" s="5"/>
      <c r="B4" s="5"/>
      <c r="C4" s="5"/>
      <c r="D4" s="5"/>
      <c r="E4" s="5"/>
      <c r="F4" s="5"/>
      <c r="G4" s="5"/>
      <c r="H4" s="5"/>
    </row>
    <row r="5" spans="1:8" ht="14.25" customHeight="1" thickBot="1">
      <c r="A5" s="368" t="str">
        <f>'免税使用者情報・保有機械情報入力'!$X$2</f>
        <v>2020年度交付数量</v>
      </c>
      <c r="B5" s="369"/>
      <c r="C5" s="369"/>
      <c r="D5" s="370">
        <f>'‘４月'!$D$5</f>
        <v>0</v>
      </c>
      <c r="E5" s="370"/>
      <c r="F5" s="6" t="s">
        <v>61</v>
      </c>
      <c r="G5" s="5"/>
      <c r="H5" s="5"/>
    </row>
    <row r="6" spans="1:8" ht="14.25" customHeight="1" thickBot="1">
      <c r="A6" s="366" t="s">
        <v>48</v>
      </c>
      <c r="B6" s="367"/>
      <c r="C6" s="367"/>
      <c r="D6" s="371">
        <f>'‘１１月'!D6</f>
        <v>0</v>
      </c>
      <c r="E6" s="371"/>
      <c r="F6" s="6" t="s">
        <v>62</v>
      </c>
      <c r="G6" s="5"/>
      <c r="H6" s="5"/>
    </row>
    <row r="7" spans="1:8" ht="14.25" customHeight="1" thickBot="1">
      <c r="A7" s="366" t="s">
        <v>49</v>
      </c>
      <c r="B7" s="367"/>
      <c r="C7" s="367"/>
      <c r="D7" s="371">
        <f>'‘１１月'!D7</f>
        <v>0</v>
      </c>
      <c r="E7" s="371"/>
      <c r="F7" s="6" t="s">
        <v>63</v>
      </c>
      <c r="G7" s="5"/>
      <c r="H7" s="5"/>
    </row>
    <row r="8" spans="1:45" ht="12.75" thickBot="1">
      <c r="A8" s="7"/>
      <c r="B8" s="7"/>
      <c r="C8" s="7"/>
      <c r="D8" s="7"/>
      <c r="E8" s="7"/>
      <c r="F8" s="7"/>
      <c r="G8" s="7"/>
      <c r="H8" s="7"/>
      <c r="J8" s="353" t="s">
        <v>34</v>
      </c>
      <c r="K8" s="354"/>
      <c r="L8" s="355"/>
      <c r="M8" s="353" t="s">
        <v>35</v>
      </c>
      <c r="N8" s="354"/>
      <c r="O8" s="355"/>
      <c r="P8" s="353" t="s">
        <v>36</v>
      </c>
      <c r="Q8" s="354"/>
      <c r="R8" s="355"/>
      <c r="S8" s="353" t="s">
        <v>37</v>
      </c>
      <c r="T8" s="354"/>
      <c r="U8" s="355"/>
      <c r="V8" s="353" t="s">
        <v>38</v>
      </c>
      <c r="W8" s="354"/>
      <c r="X8" s="355"/>
      <c r="Y8" s="353" t="s">
        <v>39</v>
      </c>
      <c r="Z8" s="354"/>
      <c r="AA8" s="355"/>
      <c r="AB8" s="353" t="s">
        <v>40</v>
      </c>
      <c r="AC8" s="354"/>
      <c r="AD8" s="355"/>
      <c r="AE8" s="353" t="s">
        <v>41</v>
      </c>
      <c r="AF8" s="354"/>
      <c r="AG8" s="355"/>
      <c r="AH8" s="353" t="s">
        <v>42</v>
      </c>
      <c r="AI8" s="354"/>
      <c r="AJ8" s="355"/>
      <c r="AK8" s="353" t="s">
        <v>43</v>
      </c>
      <c r="AL8" s="354"/>
      <c r="AM8" s="355"/>
      <c r="AN8" s="353" t="s">
        <v>44</v>
      </c>
      <c r="AO8" s="354"/>
      <c r="AP8" s="355"/>
      <c r="AQ8" s="353" t="s">
        <v>45</v>
      </c>
      <c r="AR8" s="354"/>
      <c r="AS8" s="355"/>
    </row>
    <row r="9" spans="1:45" ht="13.5" customHeight="1">
      <c r="A9" s="373" t="s">
        <v>65</v>
      </c>
      <c r="B9" s="378" t="s">
        <v>31</v>
      </c>
      <c r="C9" s="379"/>
      <c r="D9" s="378" t="s">
        <v>32</v>
      </c>
      <c r="E9" s="379"/>
      <c r="F9" s="378" t="s">
        <v>33</v>
      </c>
      <c r="G9" s="379"/>
      <c r="H9" s="382" t="s">
        <v>29</v>
      </c>
      <c r="I9" s="169"/>
      <c r="J9" s="176" t="s">
        <v>28</v>
      </c>
      <c r="K9" s="348">
        <f>'免税使用者情報・保有機械情報入力'!$C$5</f>
        <v>0</v>
      </c>
      <c r="L9" s="352"/>
      <c r="M9" s="176" t="s">
        <v>28</v>
      </c>
      <c r="N9" s="348">
        <f>'免税使用者情報・保有機械情報入力'!G5</f>
        <v>0</v>
      </c>
      <c r="O9" s="352"/>
      <c r="P9" s="176" t="s">
        <v>28</v>
      </c>
      <c r="Q9" s="348">
        <f>'免税使用者情報・保有機械情報入力'!K5</f>
        <v>0</v>
      </c>
      <c r="R9" s="352"/>
      <c r="S9" s="176" t="s">
        <v>28</v>
      </c>
      <c r="T9" s="348">
        <f>'免税使用者情報・保有機械情報入力'!O5</f>
        <v>0</v>
      </c>
      <c r="U9" s="352"/>
      <c r="V9" s="176" t="s">
        <v>28</v>
      </c>
      <c r="W9" s="348">
        <f>'免税使用者情報・保有機械情報入力'!S5</f>
        <v>0</v>
      </c>
      <c r="X9" s="352"/>
      <c r="Y9" s="176" t="s">
        <v>28</v>
      </c>
      <c r="Z9" s="348">
        <f>'免税使用者情報・保有機械情報入力'!W5</f>
        <v>0</v>
      </c>
      <c r="AA9" s="352"/>
      <c r="AB9" s="176" t="s">
        <v>28</v>
      </c>
      <c r="AC9" s="348">
        <f>'免税使用者情報・保有機械情報入力'!C9</f>
        <v>0</v>
      </c>
      <c r="AD9" s="352"/>
      <c r="AE9" s="176" t="s">
        <v>28</v>
      </c>
      <c r="AF9" s="348">
        <f>'免税使用者情報・保有機械情報入力'!G9</f>
        <v>0</v>
      </c>
      <c r="AG9" s="349"/>
      <c r="AH9" s="176" t="s">
        <v>28</v>
      </c>
      <c r="AI9" s="348">
        <f>'免税使用者情報・保有機械情報入力'!K9</f>
        <v>0</v>
      </c>
      <c r="AJ9" s="349"/>
      <c r="AK9" s="176" t="s">
        <v>28</v>
      </c>
      <c r="AL9" s="348">
        <f>'免税使用者情報・保有機械情報入力'!O9</f>
        <v>0</v>
      </c>
      <c r="AM9" s="349"/>
      <c r="AN9" s="176" t="s">
        <v>28</v>
      </c>
      <c r="AO9" s="348">
        <f>'免税使用者情報・保有機械情報入力'!S9</f>
        <v>0</v>
      </c>
      <c r="AP9" s="349"/>
      <c r="AQ9" s="176" t="s">
        <v>28</v>
      </c>
      <c r="AR9" s="372">
        <f>'免税使用者情報・保有機械情報入力'!W9</f>
        <v>0</v>
      </c>
      <c r="AS9" s="349"/>
    </row>
    <row r="10" spans="1:45" ht="12">
      <c r="A10" s="374"/>
      <c r="B10" s="380"/>
      <c r="C10" s="381"/>
      <c r="D10" s="380"/>
      <c r="E10" s="381"/>
      <c r="F10" s="380"/>
      <c r="G10" s="381"/>
      <c r="H10" s="382"/>
      <c r="I10" s="170"/>
      <c r="J10" s="176" t="s">
        <v>30</v>
      </c>
      <c r="K10" s="348">
        <f>'免税使用者情報・保有機械情報入力'!$C$6</f>
        <v>0</v>
      </c>
      <c r="L10" s="352"/>
      <c r="M10" s="176" t="s">
        <v>30</v>
      </c>
      <c r="N10" s="348">
        <f>'免税使用者情報・保有機械情報入力'!G6</f>
        <v>0</v>
      </c>
      <c r="O10" s="352"/>
      <c r="P10" s="176" t="s">
        <v>30</v>
      </c>
      <c r="Q10" s="348">
        <f>'免税使用者情報・保有機械情報入力'!K6</f>
        <v>0</v>
      </c>
      <c r="R10" s="352"/>
      <c r="S10" s="176" t="s">
        <v>30</v>
      </c>
      <c r="T10" s="348">
        <f>'免税使用者情報・保有機械情報入力'!O6</f>
        <v>0</v>
      </c>
      <c r="U10" s="352"/>
      <c r="V10" s="176" t="s">
        <v>30</v>
      </c>
      <c r="W10" s="348">
        <f>'免税使用者情報・保有機械情報入力'!S6</f>
        <v>0</v>
      </c>
      <c r="X10" s="352"/>
      <c r="Y10" s="176" t="s">
        <v>30</v>
      </c>
      <c r="Z10" s="348">
        <f>'免税使用者情報・保有機械情報入力'!W6</f>
        <v>0</v>
      </c>
      <c r="AA10" s="352"/>
      <c r="AB10" s="176" t="s">
        <v>30</v>
      </c>
      <c r="AC10" s="348">
        <f>'免税使用者情報・保有機械情報入力'!C10</f>
        <v>0</v>
      </c>
      <c r="AD10" s="352"/>
      <c r="AE10" s="176" t="s">
        <v>30</v>
      </c>
      <c r="AF10" s="348">
        <f>'免税使用者情報・保有機械情報入力'!G10</f>
        <v>0</v>
      </c>
      <c r="AG10" s="349"/>
      <c r="AH10" s="176" t="s">
        <v>30</v>
      </c>
      <c r="AI10" s="348">
        <f>'免税使用者情報・保有機械情報入力'!K10</f>
        <v>0</v>
      </c>
      <c r="AJ10" s="349"/>
      <c r="AK10" s="176" t="s">
        <v>30</v>
      </c>
      <c r="AL10" s="348">
        <f>'免税使用者情報・保有機械情報入力'!O10</f>
        <v>0</v>
      </c>
      <c r="AM10" s="349"/>
      <c r="AN10" s="176" t="s">
        <v>30</v>
      </c>
      <c r="AO10" s="348">
        <f>'免税使用者情報・保有機械情報入力'!S10</f>
        <v>0</v>
      </c>
      <c r="AP10" s="349"/>
      <c r="AQ10" s="176" t="s">
        <v>30</v>
      </c>
      <c r="AR10" s="372">
        <f>'免税使用者情報・保有機械情報入力'!W10</f>
        <v>0</v>
      </c>
      <c r="AS10" s="349"/>
    </row>
    <row r="11" spans="1:45" ht="12">
      <c r="A11" s="375"/>
      <c r="B11" s="376" t="s">
        <v>60</v>
      </c>
      <c r="C11" s="377"/>
      <c r="D11" s="376" t="s">
        <v>59</v>
      </c>
      <c r="E11" s="377"/>
      <c r="F11" s="376"/>
      <c r="G11" s="377"/>
      <c r="H11" s="382"/>
      <c r="I11" s="170"/>
      <c r="J11" s="176" t="s">
        <v>58</v>
      </c>
      <c r="K11" s="350">
        <f>'免税使用者情報・保有機械情報入力'!$C$7</f>
        <v>0</v>
      </c>
      <c r="L11" s="351"/>
      <c r="M11" s="176" t="s">
        <v>58</v>
      </c>
      <c r="N11" s="350">
        <f>'免税使用者情報・保有機械情報入力'!G7</f>
        <v>0</v>
      </c>
      <c r="O11" s="351"/>
      <c r="P11" s="176" t="s">
        <v>58</v>
      </c>
      <c r="Q11" s="350">
        <f>'免税使用者情報・保有機械情報入力'!K7</f>
        <v>0</v>
      </c>
      <c r="R11" s="351"/>
      <c r="S11" s="176" t="s">
        <v>58</v>
      </c>
      <c r="T11" s="350">
        <f>'免税使用者情報・保有機械情報入力'!O7</f>
        <v>0</v>
      </c>
      <c r="U11" s="351"/>
      <c r="V11" s="176" t="s">
        <v>58</v>
      </c>
      <c r="W11" s="350">
        <f>'免税使用者情報・保有機械情報入力'!S7</f>
        <v>0</v>
      </c>
      <c r="X11" s="351"/>
      <c r="Y11" s="176" t="s">
        <v>58</v>
      </c>
      <c r="Z11" s="350">
        <f>'免税使用者情報・保有機械情報入力'!W7</f>
        <v>0</v>
      </c>
      <c r="AA11" s="351"/>
      <c r="AB11" s="176" t="s">
        <v>58</v>
      </c>
      <c r="AC11" s="350">
        <f>'免税使用者情報・保有機械情報入力'!C11</f>
        <v>0</v>
      </c>
      <c r="AD11" s="351"/>
      <c r="AE11" s="176" t="s">
        <v>58</v>
      </c>
      <c r="AF11" s="350">
        <f>'免税使用者情報・保有機械情報入力'!G11</f>
        <v>0</v>
      </c>
      <c r="AG11" s="351"/>
      <c r="AH11" s="176" t="s">
        <v>58</v>
      </c>
      <c r="AI11" s="350">
        <f>'免税使用者情報・保有機械情報入力'!K11</f>
        <v>0</v>
      </c>
      <c r="AJ11" s="351"/>
      <c r="AK11" s="176" t="s">
        <v>58</v>
      </c>
      <c r="AL11" s="350">
        <f>'免税使用者情報・保有機械情報入力'!O11</f>
        <v>0</v>
      </c>
      <c r="AM11" s="351"/>
      <c r="AN11" s="176" t="s">
        <v>58</v>
      </c>
      <c r="AO11" s="350">
        <f>'免税使用者情報・保有機械情報入力'!S11</f>
        <v>0</v>
      </c>
      <c r="AP11" s="351"/>
      <c r="AQ11" s="176" t="s">
        <v>58</v>
      </c>
      <c r="AR11" s="350">
        <f>'免税使用者情報・保有機械情報入力'!W11</f>
        <v>0</v>
      </c>
      <c r="AS11" s="351"/>
    </row>
    <row r="12" spans="1:45" ht="12">
      <c r="A12" s="8" t="s">
        <v>46</v>
      </c>
      <c r="B12" s="8" t="s">
        <v>26</v>
      </c>
      <c r="C12" s="8" t="s">
        <v>27</v>
      </c>
      <c r="D12" s="8" t="s">
        <v>26</v>
      </c>
      <c r="E12" s="8" t="s">
        <v>27</v>
      </c>
      <c r="F12" s="8" t="s">
        <v>26</v>
      </c>
      <c r="G12" s="8" t="s">
        <v>27</v>
      </c>
      <c r="H12" s="382"/>
      <c r="I12" s="170"/>
      <c r="J12" s="177" t="s">
        <v>50</v>
      </c>
      <c r="K12" s="8" t="s">
        <v>26</v>
      </c>
      <c r="L12" s="178" t="s">
        <v>27</v>
      </c>
      <c r="M12" s="187" t="s">
        <v>50</v>
      </c>
      <c r="N12" s="19" t="s">
        <v>26</v>
      </c>
      <c r="O12" s="188" t="s">
        <v>27</v>
      </c>
      <c r="P12" s="187" t="s">
        <v>50</v>
      </c>
      <c r="Q12" s="19" t="s">
        <v>26</v>
      </c>
      <c r="R12" s="188" t="s">
        <v>27</v>
      </c>
      <c r="S12" s="187" t="s">
        <v>50</v>
      </c>
      <c r="T12" s="19" t="s">
        <v>26</v>
      </c>
      <c r="U12" s="188" t="s">
        <v>27</v>
      </c>
      <c r="V12" s="187" t="s">
        <v>50</v>
      </c>
      <c r="W12" s="19" t="s">
        <v>26</v>
      </c>
      <c r="X12" s="188" t="s">
        <v>27</v>
      </c>
      <c r="Y12" s="187" t="s">
        <v>50</v>
      </c>
      <c r="Z12" s="19" t="s">
        <v>26</v>
      </c>
      <c r="AA12" s="188" t="s">
        <v>27</v>
      </c>
      <c r="AB12" s="187" t="s">
        <v>50</v>
      </c>
      <c r="AC12" s="19" t="s">
        <v>26</v>
      </c>
      <c r="AD12" s="188" t="s">
        <v>27</v>
      </c>
      <c r="AE12" s="187" t="s">
        <v>50</v>
      </c>
      <c r="AF12" s="19" t="s">
        <v>26</v>
      </c>
      <c r="AG12" s="188" t="s">
        <v>27</v>
      </c>
      <c r="AH12" s="187" t="s">
        <v>50</v>
      </c>
      <c r="AI12" s="19" t="s">
        <v>26</v>
      </c>
      <c r="AJ12" s="188" t="s">
        <v>27</v>
      </c>
      <c r="AK12" s="187" t="s">
        <v>50</v>
      </c>
      <c r="AL12" s="19" t="s">
        <v>26</v>
      </c>
      <c r="AM12" s="188" t="s">
        <v>27</v>
      </c>
      <c r="AN12" s="187" t="s">
        <v>50</v>
      </c>
      <c r="AO12" s="19" t="s">
        <v>26</v>
      </c>
      <c r="AP12" s="188" t="s">
        <v>27</v>
      </c>
      <c r="AQ12" s="187" t="s">
        <v>50</v>
      </c>
      <c r="AR12" s="19" t="s">
        <v>26</v>
      </c>
      <c r="AS12" s="188" t="s">
        <v>27</v>
      </c>
    </row>
    <row r="13" spans="1:45" ht="12">
      <c r="A13" s="8" t="s">
        <v>72</v>
      </c>
      <c r="B13" s="142">
        <f>'‘４月'!B46</f>
        <v>0</v>
      </c>
      <c r="C13" s="142">
        <f>'‘４月'!C46</f>
        <v>0</v>
      </c>
      <c r="D13" s="142">
        <f>'‘４月'!D46</f>
        <v>0</v>
      </c>
      <c r="E13" s="142">
        <f>'‘４月'!E46</f>
        <v>0</v>
      </c>
      <c r="F13" s="142">
        <f>'‘４月'!F47</f>
      </c>
      <c r="G13" s="142">
        <f>'‘４月'!G47</f>
      </c>
      <c r="H13" s="30"/>
      <c r="I13" s="171"/>
      <c r="J13" s="179"/>
      <c r="K13" s="25"/>
      <c r="L13" s="180"/>
      <c r="M13" s="179"/>
      <c r="N13" s="25"/>
      <c r="O13" s="180"/>
      <c r="P13" s="179"/>
      <c r="Q13" s="25"/>
      <c r="R13" s="180"/>
      <c r="S13" s="179"/>
      <c r="T13" s="25"/>
      <c r="U13" s="180"/>
      <c r="V13" s="179"/>
      <c r="W13" s="26"/>
      <c r="X13" s="189"/>
      <c r="Y13" s="190"/>
      <c r="Z13" s="26"/>
      <c r="AA13" s="189"/>
      <c r="AB13" s="190"/>
      <c r="AC13" s="26"/>
      <c r="AD13" s="189"/>
      <c r="AE13" s="190"/>
      <c r="AF13" s="26"/>
      <c r="AG13" s="189"/>
      <c r="AH13" s="190"/>
      <c r="AI13" s="26"/>
      <c r="AJ13" s="189"/>
      <c r="AK13" s="190"/>
      <c r="AL13" s="26"/>
      <c r="AM13" s="189"/>
      <c r="AN13" s="190"/>
      <c r="AO13" s="26"/>
      <c r="AP13" s="189"/>
      <c r="AQ13" s="190"/>
      <c r="AR13" s="26"/>
      <c r="AS13" s="189"/>
    </row>
    <row r="14" spans="1:49" ht="12">
      <c r="A14" s="146">
        <f>'‘４月'!A43+1</f>
        <v>39934</v>
      </c>
      <c r="B14" s="28"/>
      <c r="C14" s="28"/>
      <c r="D14" s="142">
        <f aca="true" t="shared" si="0" ref="D14:D27">SUM(AT14)</f>
        <v>0</v>
      </c>
      <c r="E14" s="142">
        <f aca="true" t="shared" si="1" ref="E14:E27">SUM(AU14)</f>
        <v>0</v>
      </c>
      <c r="F14" s="143">
        <f>IF(F13="","",F13+B14-D14)</f>
      </c>
      <c r="G14" s="143">
        <f>IF(G13="","",G13+C14-E14)</f>
      </c>
      <c r="H14" s="111"/>
      <c r="I14" s="171"/>
      <c r="J14" s="181"/>
      <c r="K14" s="28"/>
      <c r="L14" s="182"/>
      <c r="M14" s="181"/>
      <c r="N14" s="28"/>
      <c r="O14" s="182"/>
      <c r="P14" s="181"/>
      <c r="Q14" s="28"/>
      <c r="R14" s="182"/>
      <c r="S14" s="181"/>
      <c r="T14" s="28"/>
      <c r="U14" s="182"/>
      <c r="V14" s="181"/>
      <c r="W14" s="28"/>
      <c r="X14" s="182"/>
      <c r="Y14" s="181"/>
      <c r="Z14" s="28"/>
      <c r="AA14" s="182"/>
      <c r="AB14" s="181"/>
      <c r="AC14" s="28"/>
      <c r="AD14" s="182"/>
      <c r="AE14" s="181"/>
      <c r="AF14" s="28"/>
      <c r="AG14" s="182"/>
      <c r="AH14" s="181"/>
      <c r="AI14" s="28"/>
      <c r="AJ14" s="182"/>
      <c r="AK14" s="181"/>
      <c r="AL14" s="28"/>
      <c r="AM14" s="182"/>
      <c r="AN14" s="181"/>
      <c r="AO14" s="28"/>
      <c r="AP14" s="182"/>
      <c r="AQ14" s="181"/>
      <c r="AR14" s="28"/>
      <c r="AS14" s="182"/>
      <c r="AT14" s="168">
        <f>SUM(K14,N14,Q14,T14,W14,Z14,AC14,AF14,AI14,AL14,AO14,AR14)</f>
        <v>0</v>
      </c>
      <c r="AU14" s="168">
        <f>SUM(L14,O14,R14,U14,X14,AA14,AD14,AG14,AJ14,AM14,AP14,AS14)</f>
        <v>0</v>
      </c>
      <c r="AV14" s="141"/>
      <c r="AW14" s="141"/>
    </row>
    <row r="15" spans="1:49" ht="12">
      <c r="A15" s="146">
        <f>A14+1</f>
        <v>39935</v>
      </c>
      <c r="B15" s="28"/>
      <c r="C15" s="28"/>
      <c r="D15" s="142">
        <f t="shared" si="0"/>
        <v>0</v>
      </c>
      <c r="E15" s="142">
        <f t="shared" si="1"/>
        <v>0</v>
      </c>
      <c r="F15" s="144">
        <f aca="true" t="shared" si="2" ref="F15:G44">IF(F14="","",F14+B15-D15)</f>
      </c>
      <c r="G15" s="144">
        <f t="shared" si="2"/>
      </c>
      <c r="H15" s="111"/>
      <c r="I15" s="171"/>
      <c r="J15" s="181"/>
      <c r="K15" s="28"/>
      <c r="L15" s="182"/>
      <c r="M15" s="181"/>
      <c r="N15" s="28"/>
      <c r="O15" s="182"/>
      <c r="P15" s="181"/>
      <c r="Q15" s="28"/>
      <c r="R15" s="182"/>
      <c r="S15" s="181"/>
      <c r="T15" s="28"/>
      <c r="U15" s="182"/>
      <c r="V15" s="181"/>
      <c r="W15" s="28"/>
      <c r="X15" s="182"/>
      <c r="Y15" s="181"/>
      <c r="Z15" s="28"/>
      <c r="AA15" s="182"/>
      <c r="AB15" s="181"/>
      <c r="AC15" s="28"/>
      <c r="AD15" s="182"/>
      <c r="AE15" s="181"/>
      <c r="AF15" s="28"/>
      <c r="AG15" s="182"/>
      <c r="AH15" s="181"/>
      <c r="AI15" s="28"/>
      <c r="AJ15" s="182"/>
      <c r="AK15" s="181"/>
      <c r="AL15" s="28"/>
      <c r="AM15" s="182"/>
      <c r="AN15" s="181"/>
      <c r="AO15" s="28"/>
      <c r="AP15" s="182"/>
      <c r="AQ15" s="181"/>
      <c r="AR15" s="28"/>
      <c r="AS15" s="182"/>
      <c r="AT15" s="168">
        <f aca="true" t="shared" si="3" ref="AT15:AU44">SUM(K15,N15,Q15,T15,W15,Z15,AC15,AF15,AI15,AL15,AO15,AR15)</f>
        <v>0</v>
      </c>
      <c r="AU15" s="168">
        <f t="shared" si="3"/>
        <v>0</v>
      </c>
      <c r="AV15" s="141"/>
      <c r="AW15" s="141"/>
    </row>
    <row r="16" spans="1:49" ht="12">
      <c r="A16" s="146">
        <f aca="true" t="shared" si="4" ref="A16:A44">A15+1</f>
        <v>39936</v>
      </c>
      <c r="B16" s="28"/>
      <c r="C16" s="28"/>
      <c r="D16" s="142">
        <f t="shared" si="0"/>
        <v>0</v>
      </c>
      <c r="E16" s="142">
        <f t="shared" si="1"/>
        <v>0</v>
      </c>
      <c r="F16" s="144">
        <f t="shared" si="2"/>
      </c>
      <c r="G16" s="144">
        <f t="shared" si="2"/>
      </c>
      <c r="H16" s="111"/>
      <c r="I16" s="171"/>
      <c r="J16" s="181"/>
      <c r="K16" s="28"/>
      <c r="L16" s="182"/>
      <c r="M16" s="181"/>
      <c r="N16" s="28"/>
      <c r="O16" s="182"/>
      <c r="P16" s="181"/>
      <c r="Q16" s="28"/>
      <c r="R16" s="182"/>
      <c r="S16" s="181"/>
      <c r="T16" s="28"/>
      <c r="U16" s="182"/>
      <c r="V16" s="181"/>
      <c r="W16" s="28"/>
      <c r="X16" s="182"/>
      <c r="Y16" s="181"/>
      <c r="Z16" s="28"/>
      <c r="AA16" s="182"/>
      <c r="AB16" s="181"/>
      <c r="AC16" s="28"/>
      <c r="AD16" s="182"/>
      <c r="AE16" s="181"/>
      <c r="AF16" s="28"/>
      <c r="AG16" s="182"/>
      <c r="AH16" s="181"/>
      <c r="AI16" s="28"/>
      <c r="AJ16" s="182"/>
      <c r="AK16" s="181"/>
      <c r="AL16" s="28"/>
      <c r="AM16" s="182"/>
      <c r="AN16" s="181"/>
      <c r="AO16" s="28"/>
      <c r="AP16" s="182"/>
      <c r="AQ16" s="181"/>
      <c r="AR16" s="28"/>
      <c r="AS16" s="182"/>
      <c r="AT16" s="168">
        <f t="shared" si="3"/>
        <v>0</v>
      </c>
      <c r="AU16" s="168">
        <f t="shared" si="3"/>
        <v>0</v>
      </c>
      <c r="AV16" s="141"/>
      <c r="AW16" s="141"/>
    </row>
    <row r="17" spans="1:49" ht="12">
      <c r="A17" s="146">
        <f t="shared" si="4"/>
        <v>39937</v>
      </c>
      <c r="B17" s="28"/>
      <c r="C17" s="28"/>
      <c r="D17" s="142">
        <f t="shared" si="0"/>
        <v>0</v>
      </c>
      <c r="E17" s="142">
        <f t="shared" si="1"/>
        <v>0</v>
      </c>
      <c r="F17" s="144">
        <f t="shared" si="2"/>
      </c>
      <c r="G17" s="144">
        <f t="shared" si="2"/>
      </c>
      <c r="H17" s="111"/>
      <c r="I17" s="171"/>
      <c r="J17" s="181"/>
      <c r="K17" s="28"/>
      <c r="L17" s="182"/>
      <c r="M17" s="181"/>
      <c r="N17" s="28"/>
      <c r="O17" s="182"/>
      <c r="P17" s="181"/>
      <c r="Q17" s="28"/>
      <c r="R17" s="182"/>
      <c r="S17" s="181"/>
      <c r="T17" s="28"/>
      <c r="U17" s="182"/>
      <c r="V17" s="181"/>
      <c r="W17" s="28"/>
      <c r="X17" s="182"/>
      <c r="Y17" s="181"/>
      <c r="Z17" s="28"/>
      <c r="AA17" s="182"/>
      <c r="AB17" s="181"/>
      <c r="AC17" s="28"/>
      <c r="AD17" s="182"/>
      <c r="AE17" s="181"/>
      <c r="AF17" s="28"/>
      <c r="AG17" s="182"/>
      <c r="AH17" s="181"/>
      <c r="AI17" s="28"/>
      <c r="AJ17" s="182"/>
      <c r="AK17" s="181"/>
      <c r="AL17" s="28"/>
      <c r="AM17" s="182"/>
      <c r="AN17" s="181"/>
      <c r="AO17" s="28"/>
      <c r="AP17" s="182"/>
      <c r="AQ17" s="181"/>
      <c r="AR17" s="28"/>
      <c r="AS17" s="182"/>
      <c r="AT17" s="168">
        <f t="shared" si="3"/>
        <v>0</v>
      </c>
      <c r="AU17" s="168">
        <f t="shared" si="3"/>
        <v>0</v>
      </c>
      <c r="AV17" s="141"/>
      <c r="AW17" s="141"/>
    </row>
    <row r="18" spans="1:49" ht="12">
      <c r="A18" s="146">
        <f t="shared" si="4"/>
        <v>39938</v>
      </c>
      <c r="B18" s="28"/>
      <c r="C18" s="28"/>
      <c r="D18" s="142">
        <f t="shared" si="0"/>
        <v>0</v>
      </c>
      <c r="E18" s="142">
        <f t="shared" si="1"/>
        <v>0</v>
      </c>
      <c r="F18" s="144">
        <f t="shared" si="2"/>
      </c>
      <c r="G18" s="144">
        <f t="shared" si="2"/>
      </c>
      <c r="H18" s="111"/>
      <c r="I18" s="171"/>
      <c r="J18" s="181"/>
      <c r="K18" s="28"/>
      <c r="L18" s="182"/>
      <c r="M18" s="181"/>
      <c r="N18" s="28"/>
      <c r="O18" s="182"/>
      <c r="P18" s="181"/>
      <c r="Q18" s="28"/>
      <c r="R18" s="182"/>
      <c r="S18" s="181"/>
      <c r="T18" s="28"/>
      <c r="U18" s="182"/>
      <c r="V18" s="181"/>
      <c r="W18" s="28"/>
      <c r="X18" s="182"/>
      <c r="Y18" s="181"/>
      <c r="Z18" s="28"/>
      <c r="AA18" s="182"/>
      <c r="AB18" s="181"/>
      <c r="AC18" s="28"/>
      <c r="AD18" s="182"/>
      <c r="AE18" s="181"/>
      <c r="AF18" s="28"/>
      <c r="AG18" s="182"/>
      <c r="AH18" s="181"/>
      <c r="AI18" s="28"/>
      <c r="AJ18" s="182"/>
      <c r="AK18" s="181"/>
      <c r="AL18" s="28"/>
      <c r="AM18" s="182"/>
      <c r="AN18" s="181"/>
      <c r="AO18" s="28"/>
      <c r="AP18" s="182"/>
      <c r="AQ18" s="181"/>
      <c r="AR18" s="28"/>
      <c r="AS18" s="182"/>
      <c r="AT18" s="168">
        <f t="shared" si="3"/>
        <v>0</v>
      </c>
      <c r="AU18" s="168">
        <f t="shared" si="3"/>
        <v>0</v>
      </c>
      <c r="AV18" s="141"/>
      <c r="AW18" s="141"/>
    </row>
    <row r="19" spans="1:49" ht="12">
      <c r="A19" s="146">
        <f t="shared" si="4"/>
        <v>39939</v>
      </c>
      <c r="B19" s="28"/>
      <c r="C19" s="28"/>
      <c r="D19" s="142">
        <f t="shared" si="0"/>
        <v>0</v>
      </c>
      <c r="E19" s="142">
        <f t="shared" si="1"/>
        <v>0</v>
      </c>
      <c r="F19" s="144">
        <f t="shared" si="2"/>
      </c>
      <c r="G19" s="144">
        <f t="shared" si="2"/>
      </c>
      <c r="H19" s="111"/>
      <c r="I19" s="171"/>
      <c r="J19" s="181"/>
      <c r="K19" s="28"/>
      <c r="L19" s="182"/>
      <c r="M19" s="181"/>
      <c r="N19" s="28"/>
      <c r="O19" s="182"/>
      <c r="P19" s="181"/>
      <c r="Q19" s="28"/>
      <c r="R19" s="182"/>
      <c r="S19" s="181"/>
      <c r="T19" s="28"/>
      <c r="U19" s="182"/>
      <c r="V19" s="181"/>
      <c r="W19" s="28"/>
      <c r="X19" s="182"/>
      <c r="Y19" s="181"/>
      <c r="Z19" s="28"/>
      <c r="AA19" s="182"/>
      <c r="AB19" s="181"/>
      <c r="AC19" s="28"/>
      <c r="AD19" s="182"/>
      <c r="AE19" s="181"/>
      <c r="AF19" s="28"/>
      <c r="AG19" s="182"/>
      <c r="AH19" s="181"/>
      <c r="AI19" s="28"/>
      <c r="AJ19" s="182"/>
      <c r="AK19" s="181"/>
      <c r="AL19" s="28"/>
      <c r="AM19" s="182"/>
      <c r="AN19" s="181"/>
      <c r="AO19" s="28"/>
      <c r="AP19" s="182"/>
      <c r="AQ19" s="181"/>
      <c r="AR19" s="28"/>
      <c r="AS19" s="182"/>
      <c r="AT19" s="168">
        <f t="shared" si="3"/>
        <v>0</v>
      </c>
      <c r="AU19" s="168">
        <f t="shared" si="3"/>
        <v>0</v>
      </c>
      <c r="AV19" s="141"/>
      <c r="AW19" s="141"/>
    </row>
    <row r="20" spans="1:49" ht="12">
      <c r="A20" s="146">
        <f t="shared" si="4"/>
        <v>39940</v>
      </c>
      <c r="B20" s="28"/>
      <c r="C20" s="28"/>
      <c r="D20" s="142">
        <f t="shared" si="0"/>
        <v>0</v>
      </c>
      <c r="E20" s="142">
        <f t="shared" si="1"/>
        <v>0</v>
      </c>
      <c r="F20" s="144">
        <f t="shared" si="2"/>
      </c>
      <c r="G20" s="144">
        <f t="shared" si="2"/>
      </c>
      <c r="H20" s="111"/>
      <c r="I20" s="171"/>
      <c r="J20" s="181"/>
      <c r="K20" s="28"/>
      <c r="L20" s="182"/>
      <c r="M20" s="181"/>
      <c r="N20" s="28"/>
      <c r="O20" s="182"/>
      <c r="P20" s="181"/>
      <c r="Q20" s="28"/>
      <c r="R20" s="182"/>
      <c r="S20" s="181"/>
      <c r="T20" s="28"/>
      <c r="U20" s="182"/>
      <c r="V20" s="181"/>
      <c r="W20" s="28"/>
      <c r="X20" s="182"/>
      <c r="Y20" s="181"/>
      <c r="Z20" s="28"/>
      <c r="AA20" s="182"/>
      <c r="AB20" s="181"/>
      <c r="AC20" s="28"/>
      <c r="AD20" s="182"/>
      <c r="AE20" s="181"/>
      <c r="AF20" s="28"/>
      <c r="AG20" s="182"/>
      <c r="AH20" s="181"/>
      <c r="AI20" s="28"/>
      <c r="AJ20" s="182"/>
      <c r="AK20" s="181"/>
      <c r="AL20" s="28"/>
      <c r="AM20" s="182"/>
      <c r="AN20" s="181"/>
      <c r="AO20" s="28"/>
      <c r="AP20" s="182"/>
      <c r="AQ20" s="181"/>
      <c r="AR20" s="28"/>
      <c r="AS20" s="182"/>
      <c r="AT20" s="168">
        <f t="shared" si="3"/>
        <v>0</v>
      </c>
      <c r="AU20" s="168">
        <f t="shared" si="3"/>
        <v>0</v>
      </c>
      <c r="AV20" s="141"/>
      <c r="AW20" s="141"/>
    </row>
    <row r="21" spans="1:49" ht="12">
      <c r="A21" s="146">
        <f t="shared" si="4"/>
        <v>39941</v>
      </c>
      <c r="B21" s="28"/>
      <c r="C21" s="28"/>
      <c r="D21" s="142">
        <f t="shared" si="0"/>
        <v>0</v>
      </c>
      <c r="E21" s="142">
        <f t="shared" si="1"/>
        <v>0</v>
      </c>
      <c r="F21" s="144">
        <f t="shared" si="2"/>
      </c>
      <c r="G21" s="144">
        <f t="shared" si="2"/>
      </c>
      <c r="H21" s="111"/>
      <c r="I21" s="171"/>
      <c r="J21" s="181"/>
      <c r="K21" s="28"/>
      <c r="L21" s="182"/>
      <c r="M21" s="181"/>
      <c r="N21" s="28"/>
      <c r="O21" s="182"/>
      <c r="P21" s="181"/>
      <c r="Q21" s="28"/>
      <c r="R21" s="182"/>
      <c r="S21" s="181"/>
      <c r="T21" s="28"/>
      <c r="U21" s="182"/>
      <c r="V21" s="181"/>
      <c r="W21" s="28"/>
      <c r="X21" s="182"/>
      <c r="Y21" s="181"/>
      <c r="Z21" s="28"/>
      <c r="AA21" s="182"/>
      <c r="AB21" s="181"/>
      <c r="AC21" s="28"/>
      <c r="AD21" s="182"/>
      <c r="AE21" s="181"/>
      <c r="AF21" s="28"/>
      <c r="AG21" s="182"/>
      <c r="AH21" s="181"/>
      <c r="AI21" s="28"/>
      <c r="AJ21" s="182"/>
      <c r="AK21" s="181"/>
      <c r="AL21" s="28"/>
      <c r="AM21" s="182"/>
      <c r="AN21" s="181"/>
      <c r="AO21" s="28"/>
      <c r="AP21" s="182"/>
      <c r="AQ21" s="181"/>
      <c r="AR21" s="28"/>
      <c r="AS21" s="182"/>
      <c r="AT21" s="168">
        <f t="shared" si="3"/>
        <v>0</v>
      </c>
      <c r="AU21" s="168">
        <f t="shared" si="3"/>
        <v>0</v>
      </c>
      <c r="AV21" s="141"/>
      <c r="AW21" s="141"/>
    </row>
    <row r="22" spans="1:49" ht="12">
      <c r="A22" s="146">
        <f t="shared" si="4"/>
        <v>39942</v>
      </c>
      <c r="B22" s="28"/>
      <c r="C22" s="28"/>
      <c r="D22" s="142">
        <f t="shared" si="0"/>
        <v>0</v>
      </c>
      <c r="E22" s="142">
        <f t="shared" si="1"/>
        <v>0</v>
      </c>
      <c r="F22" s="144">
        <f t="shared" si="2"/>
      </c>
      <c r="G22" s="144">
        <f t="shared" si="2"/>
      </c>
      <c r="H22" s="111"/>
      <c r="I22" s="171"/>
      <c r="J22" s="181"/>
      <c r="K22" s="28"/>
      <c r="L22" s="182"/>
      <c r="M22" s="181"/>
      <c r="N22" s="28"/>
      <c r="O22" s="182"/>
      <c r="P22" s="181"/>
      <c r="Q22" s="28"/>
      <c r="R22" s="182"/>
      <c r="S22" s="181"/>
      <c r="T22" s="28"/>
      <c r="U22" s="182"/>
      <c r="V22" s="181"/>
      <c r="W22" s="28"/>
      <c r="X22" s="182"/>
      <c r="Y22" s="181"/>
      <c r="Z22" s="28"/>
      <c r="AA22" s="182"/>
      <c r="AB22" s="181"/>
      <c r="AC22" s="28"/>
      <c r="AD22" s="182"/>
      <c r="AE22" s="181"/>
      <c r="AF22" s="28"/>
      <c r="AG22" s="182"/>
      <c r="AH22" s="181"/>
      <c r="AI22" s="28"/>
      <c r="AJ22" s="182"/>
      <c r="AK22" s="181"/>
      <c r="AL22" s="28"/>
      <c r="AM22" s="182"/>
      <c r="AN22" s="181"/>
      <c r="AO22" s="28"/>
      <c r="AP22" s="182"/>
      <c r="AQ22" s="181"/>
      <c r="AR22" s="28"/>
      <c r="AS22" s="182"/>
      <c r="AT22" s="168">
        <f t="shared" si="3"/>
        <v>0</v>
      </c>
      <c r="AU22" s="168">
        <f t="shared" si="3"/>
        <v>0</v>
      </c>
      <c r="AV22" s="141"/>
      <c r="AW22" s="141"/>
    </row>
    <row r="23" spans="1:49" ht="12">
      <c r="A23" s="146">
        <f t="shared" si="4"/>
        <v>39943</v>
      </c>
      <c r="B23" s="28"/>
      <c r="C23" s="28"/>
      <c r="D23" s="142">
        <f t="shared" si="0"/>
        <v>0</v>
      </c>
      <c r="E23" s="142">
        <f t="shared" si="1"/>
        <v>0</v>
      </c>
      <c r="F23" s="144">
        <f t="shared" si="2"/>
      </c>
      <c r="G23" s="144">
        <f t="shared" si="2"/>
      </c>
      <c r="H23" s="111"/>
      <c r="I23" s="171"/>
      <c r="J23" s="181"/>
      <c r="K23" s="28"/>
      <c r="L23" s="182"/>
      <c r="M23" s="181"/>
      <c r="N23" s="28"/>
      <c r="O23" s="182"/>
      <c r="P23" s="181"/>
      <c r="Q23" s="28"/>
      <c r="R23" s="182"/>
      <c r="S23" s="181"/>
      <c r="T23" s="28"/>
      <c r="U23" s="182"/>
      <c r="V23" s="181"/>
      <c r="W23" s="28"/>
      <c r="X23" s="182"/>
      <c r="Y23" s="181"/>
      <c r="Z23" s="28"/>
      <c r="AA23" s="182"/>
      <c r="AB23" s="181"/>
      <c r="AC23" s="28"/>
      <c r="AD23" s="182"/>
      <c r="AE23" s="181"/>
      <c r="AF23" s="28"/>
      <c r="AG23" s="182"/>
      <c r="AH23" s="181"/>
      <c r="AI23" s="28"/>
      <c r="AJ23" s="182"/>
      <c r="AK23" s="181"/>
      <c r="AL23" s="28"/>
      <c r="AM23" s="182"/>
      <c r="AN23" s="181"/>
      <c r="AO23" s="28"/>
      <c r="AP23" s="182"/>
      <c r="AQ23" s="181"/>
      <c r="AR23" s="28"/>
      <c r="AS23" s="182"/>
      <c r="AT23" s="168">
        <f t="shared" si="3"/>
        <v>0</v>
      </c>
      <c r="AU23" s="168">
        <f t="shared" si="3"/>
        <v>0</v>
      </c>
      <c r="AV23" s="141"/>
      <c r="AW23" s="141"/>
    </row>
    <row r="24" spans="1:49" ht="12">
      <c r="A24" s="146">
        <f t="shared" si="4"/>
        <v>39944</v>
      </c>
      <c r="B24" s="28"/>
      <c r="C24" s="28"/>
      <c r="D24" s="142">
        <f t="shared" si="0"/>
        <v>0</v>
      </c>
      <c r="E24" s="142">
        <f t="shared" si="1"/>
        <v>0</v>
      </c>
      <c r="F24" s="144">
        <f t="shared" si="2"/>
      </c>
      <c r="G24" s="144">
        <f t="shared" si="2"/>
      </c>
      <c r="H24" s="111"/>
      <c r="I24" s="171"/>
      <c r="J24" s="181"/>
      <c r="K24" s="28"/>
      <c r="L24" s="182"/>
      <c r="M24" s="181"/>
      <c r="N24" s="28"/>
      <c r="O24" s="182"/>
      <c r="P24" s="181"/>
      <c r="Q24" s="28"/>
      <c r="R24" s="182"/>
      <c r="S24" s="181"/>
      <c r="T24" s="28"/>
      <c r="U24" s="182"/>
      <c r="V24" s="181"/>
      <c r="W24" s="28"/>
      <c r="X24" s="182"/>
      <c r="Y24" s="181"/>
      <c r="Z24" s="28"/>
      <c r="AA24" s="182"/>
      <c r="AB24" s="181"/>
      <c r="AC24" s="28"/>
      <c r="AD24" s="182"/>
      <c r="AE24" s="181"/>
      <c r="AF24" s="28"/>
      <c r="AG24" s="182"/>
      <c r="AH24" s="181"/>
      <c r="AI24" s="28"/>
      <c r="AJ24" s="182"/>
      <c r="AK24" s="181"/>
      <c r="AL24" s="28"/>
      <c r="AM24" s="182"/>
      <c r="AN24" s="181"/>
      <c r="AO24" s="28"/>
      <c r="AP24" s="182"/>
      <c r="AQ24" s="181"/>
      <c r="AR24" s="28"/>
      <c r="AS24" s="182"/>
      <c r="AT24" s="168">
        <f t="shared" si="3"/>
        <v>0</v>
      </c>
      <c r="AU24" s="168">
        <f t="shared" si="3"/>
        <v>0</v>
      </c>
      <c r="AV24" s="141"/>
      <c r="AW24" s="141"/>
    </row>
    <row r="25" spans="1:49" ht="12">
      <c r="A25" s="146">
        <f t="shared" si="4"/>
        <v>39945</v>
      </c>
      <c r="B25" s="28"/>
      <c r="C25" s="28"/>
      <c r="D25" s="142">
        <f t="shared" si="0"/>
        <v>0</v>
      </c>
      <c r="E25" s="142">
        <f t="shared" si="1"/>
        <v>0</v>
      </c>
      <c r="F25" s="144">
        <f t="shared" si="2"/>
      </c>
      <c r="G25" s="144">
        <f t="shared" si="2"/>
      </c>
      <c r="H25" s="111"/>
      <c r="I25" s="171"/>
      <c r="J25" s="181"/>
      <c r="K25" s="28"/>
      <c r="L25" s="182"/>
      <c r="M25" s="181"/>
      <c r="N25" s="28"/>
      <c r="O25" s="182"/>
      <c r="P25" s="181"/>
      <c r="Q25" s="28"/>
      <c r="R25" s="182"/>
      <c r="S25" s="181"/>
      <c r="T25" s="28"/>
      <c r="U25" s="182"/>
      <c r="V25" s="181"/>
      <c r="W25" s="28"/>
      <c r="X25" s="182"/>
      <c r="Y25" s="181"/>
      <c r="Z25" s="28"/>
      <c r="AA25" s="182"/>
      <c r="AB25" s="181"/>
      <c r="AC25" s="28"/>
      <c r="AD25" s="182"/>
      <c r="AE25" s="181"/>
      <c r="AF25" s="28"/>
      <c r="AG25" s="182"/>
      <c r="AH25" s="181"/>
      <c r="AI25" s="28"/>
      <c r="AJ25" s="182"/>
      <c r="AK25" s="181"/>
      <c r="AL25" s="28"/>
      <c r="AM25" s="182"/>
      <c r="AN25" s="181"/>
      <c r="AO25" s="28"/>
      <c r="AP25" s="182"/>
      <c r="AQ25" s="181"/>
      <c r="AR25" s="28"/>
      <c r="AS25" s="182"/>
      <c r="AT25" s="168">
        <f t="shared" si="3"/>
        <v>0</v>
      </c>
      <c r="AU25" s="168">
        <f t="shared" si="3"/>
        <v>0</v>
      </c>
      <c r="AV25" s="141"/>
      <c r="AW25" s="141"/>
    </row>
    <row r="26" spans="1:49" ht="12">
      <c r="A26" s="146">
        <f t="shared" si="4"/>
        <v>39946</v>
      </c>
      <c r="B26" s="28"/>
      <c r="C26" s="28"/>
      <c r="D26" s="142">
        <f t="shared" si="0"/>
        <v>0</v>
      </c>
      <c r="E26" s="142">
        <f t="shared" si="1"/>
        <v>0</v>
      </c>
      <c r="F26" s="144">
        <f t="shared" si="2"/>
      </c>
      <c r="G26" s="144">
        <f t="shared" si="2"/>
      </c>
      <c r="H26" s="111"/>
      <c r="I26" s="171"/>
      <c r="J26" s="181"/>
      <c r="K26" s="28"/>
      <c r="L26" s="182"/>
      <c r="M26" s="181"/>
      <c r="N26" s="28"/>
      <c r="O26" s="182"/>
      <c r="P26" s="181"/>
      <c r="Q26" s="28"/>
      <c r="R26" s="182"/>
      <c r="S26" s="181"/>
      <c r="T26" s="28"/>
      <c r="U26" s="182"/>
      <c r="V26" s="181"/>
      <c r="W26" s="28"/>
      <c r="X26" s="182"/>
      <c r="Y26" s="181"/>
      <c r="Z26" s="28"/>
      <c r="AA26" s="182"/>
      <c r="AB26" s="181"/>
      <c r="AC26" s="28"/>
      <c r="AD26" s="182"/>
      <c r="AE26" s="181"/>
      <c r="AF26" s="28"/>
      <c r="AG26" s="182"/>
      <c r="AH26" s="181"/>
      <c r="AI26" s="28"/>
      <c r="AJ26" s="182"/>
      <c r="AK26" s="181"/>
      <c r="AL26" s="28"/>
      <c r="AM26" s="182"/>
      <c r="AN26" s="181"/>
      <c r="AO26" s="28"/>
      <c r="AP26" s="182"/>
      <c r="AQ26" s="181"/>
      <c r="AR26" s="28"/>
      <c r="AS26" s="182"/>
      <c r="AT26" s="168">
        <f t="shared" si="3"/>
        <v>0</v>
      </c>
      <c r="AU26" s="168">
        <f t="shared" si="3"/>
        <v>0</v>
      </c>
      <c r="AV26" s="141"/>
      <c r="AW26" s="141"/>
    </row>
    <row r="27" spans="1:49" ht="12">
      <c r="A27" s="146">
        <f t="shared" si="4"/>
        <v>39947</v>
      </c>
      <c r="B27" s="28"/>
      <c r="C27" s="28"/>
      <c r="D27" s="142">
        <f t="shared" si="0"/>
        <v>0</v>
      </c>
      <c r="E27" s="142">
        <f t="shared" si="1"/>
        <v>0</v>
      </c>
      <c r="F27" s="144">
        <f t="shared" si="2"/>
      </c>
      <c r="G27" s="144">
        <f t="shared" si="2"/>
      </c>
      <c r="H27" s="111"/>
      <c r="I27" s="171"/>
      <c r="J27" s="181"/>
      <c r="K27" s="28"/>
      <c r="L27" s="182"/>
      <c r="M27" s="181"/>
      <c r="N27" s="28"/>
      <c r="O27" s="182"/>
      <c r="P27" s="181"/>
      <c r="Q27" s="28"/>
      <c r="R27" s="182"/>
      <c r="S27" s="181"/>
      <c r="T27" s="28"/>
      <c r="U27" s="182"/>
      <c r="V27" s="181"/>
      <c r="W27" s="28"/>
      <c r="X27" s="182"/>
      <c r="Y27" s="181"/>
      <c r="Z27" s="28"/>
      <c r="AA27" s="182"/>
      <c r="AB27" s="181"/>
      <c r="AC27" s="28"/>
      <c r="AD27" s="182"/>
      <c r="AE27" s="181"/>
      <c r="AF27" s="28"/>
      <c r="AG27" s="182"/>
      <c r="AH27" s="181"/>
      <c r="AI27" s="28"/>
      <c r="AJ27" s="182"/>
      <c r="AK27" s="181"/>
      <c r="AL27" s="28"/>
      <c r="AM27" s="182"/>
      <c r="AN27" s="181"/>
      <c r="AO27" s="28"/>
      <c r="AP27" s="182"/>
      <c r="AQ27" s="181"/>
      <c r="AR27" s="28"/>
      <c r="AS27" s="182"/>
      <c r="AT27" s="168">
        <f t="shared" si="3"/>
        <v>0</v>
      </c>
      <c r="AU27" s="168">
        <f t="shared" si="3"/>
        <v>0</v>
      </c>
      <c r="AV27" s="141"/>
      <c r="AW27" s="141"/>
    </row>
    <row r="28" spans="1:49" ht="12">
      <c r="A28" s="146">
        <f t="shared" si="4"/>
        <v>39948</v>
      </c>
      <c r="B28" s="28"/>
      <c r="C28" s="28"/>
      <c r="D28" s="142">
        <f>SUM(AT28)</f>
        <v>0</v>
      </c>
      <c r="E28" s="142">
        <f>SUM(AU28)</f>
        <v>0</v>
      </c>
      <c r="F28" s="144">
        <f t="shared" si="2"/>
      </c>
      <c r="G28" s="144">
        <f t="shared" si="2"/>
      </c>
      <c r="H28" s="111"/>
      <c r="I28" s="171"/>
      <c r="J28" s="181"/>
      <c r="K28" s="28"/>
      <c r="L28" s="182"/>
      <c r="M28" s="181"/>
      <c r="N28" s="28"/>
      <c r="O28" s="182"/>
      <c r="P28" s="181"/>
      <c r="Q28" s="28"/>
      <c r="R28" s="182"/>
      <c r="S28" s="181"/>
      <c r="T28" s="28"/>
      <c r="U28" s="182"/>
      <c r="V28" s="181"/>
      <c r="W28" s="28"/>
      <c r="X28" s="182"/>
      <c r="Y28" s="181"/>
      <c r="Z28" s="28"/>
      <c r="AA28" s="182"/>
      <c r="AB28" s="181"/>
      <c r="AC28" s="28"/>
      <c r="AD28" s="182"/>
      <c r="AE28" s="181"/>
      <c r="AF28" s="28"/>
      <c r="AG28" s="182"/>
      <c r="AH28" s="181"/>
      <c r="AI28" s="28"/>
      <c r="AJ28" s="182"/>
      <c r="AK28" s="181"/>
      <c r="AL28" s="28"/>
      <c r="AM28" s="182"/>
      <c r="AN28" s="181"/>
      <c r="AO28" s="28"/>
      <c r="AP28" s="182"/>
      <c r="AQ28" s="181"/>
      <c r="AR28" s="28"/>
      <c r="AS28" s="182"/>
      <c r="AT28" s="168">
        <f t="shared" si="3"/>
        <v>0</v>
      </c>
      <c r="AU28" s="168">
        <f t="shared" si="3"/>
        <v>0</v>
      </c>
      <c r="AV28" s="141"/>
      <c r="AW28" s="141"/>
    </row>
    <row r="29" spans="1:49" ht="12">
      <c r="A29" s="146">
        <f t="shared" si="4"/>
        <v>39949</v>
      </c>
      <c r="B29" s="28"/>
      <c r="C29" s="28"/>
      <c r="D29" s="142">
        <f aca="true" t="shared" si="5" ref="D29:D44">SUM(AT29)</f>
        <v>0</v>
      </c>
      <c r="E29" s="142">
        <f aca="true" t="shared" si="6" ref="E29:E44">SUM(AU29)</f>
        <v>0</v>
      </c>
      <c r="F29" s="144">
        <f t="shared" si="2"/>
      </c>
      <c r="G29" s="144">
        <f t="shared" si="2"/>
      </c>
      <c r="H29" s="111"/>
      <c r="I29" s="171"/>
      <c r="J29" s="181"/>
      <c r="K29" s="28"/>
      <c r="L29" s="182"/>
      <c r="M29" s="181"/>
      <c r="N29" s="28"/>
      <c r="O29" s="182"/>
      <c r="P29" s="181"/>
      <c r="Q29" s="28"/>
      <c r="R29" s="182"/>
      <c r="S29" s="181"/>
      <c r="T29" s="28"/>
      <c r="U29" s="182"/>
      <c r="V29" s="181"/>
      <c r="W29" s="28"/>
      <c r="X29" s="182"/>
      <c r="Y29" s="181"/>
      <c r="Z29" s="28"/>
      <c r="AA29" s="182"/>
      <c r="AB29" s="181"/>
      <c r="AC29" s="28"/>
      <c r="AD29" s="182"/>
      <c r="AE29" s="181"/>
      <c r="AF29" s="28"/>
      <c r="AG29" s="182"/>
      <c r="AH29" s="181"/>
      <c r="AI29" s="28"/>
      <c r="AJ29" s="182"/>
      <c r="AK29" s="181"/>
      <c r="AL29" s="28"/>
      <c r="AM29" s="182"/>
      <c r="AN29" s="181"/>
      <c r="AO29" s="28"/>
      <c r="AP29" s="182"/>
      <c r="AQ29" s="181"/>
      <c r="AR29" s="28"/>
      <c r="AS29" s="182"/>
      <c r="AT29" s="168">
        <f t="shared" si="3"/>
        <v>0</v>
      </c>
      <c r="AU29" s="168">
        <f t="shared" si="3"/>
        <v>0</v>
      </c>
      <c r="AV29" s="141"/>
      <c r="AW29" s="141"/>
    </row>
    <row r="30" spans="1:49" ht="12">
      <c r="A30" s="146">
        <f t="shared" si="4"/>
        <v>39950</v>
      </c>
      <c r="B30" s="28"/>
      <c r="C30" s="28"/>
      <c r="D30" s="142">
        <f t="shared" si="5"/>
        <v>0</v>
      </c>
      <c r="E30" s="142">
        <f t="shared" si="6"/>
        <v>0</v>
      </c>
      <c r="F30" s="144">
        <f t="shared" si="2"/>
      </c>
      <c r="G30" s="144">
        <f t="shared" si="2"/>
      </c>
      <c r="H30" s="111"/>
      <c r="I30" s="171"/>
      <c r="J30" s="181"/>
      <c r="K30" s="28"/>
      <c r="L30" s="182"/>
      <c r="M30" s="181"/>
      <c r="N30" s="28"/>
      <c r="O30" s="182"/>
      <c r="P30" s="181"/>
      <c r="Q30" s="28"/>
      <c r="R30" s="182"/>
      <c r="S30" s="181"/>
      <c r="T30" s="28"/>
      <c r="U30" s="182"/>
      <c r="V30" s="181"/>
      <c r="W30" s="28"/>
      <c r="X30" s="182"/>
      <c r="Y30" s="181"/>
      <c r="Z30" s="28"/>
      <c r="AA30" s="182"/>
      <c r="AB30" s="181"/>
      <c r="AC30" s="28"/>
      <c r="AD30" s="182"/>
      <c r="AE30" s="181"/>
      <c r="AF30" s="28"/>
      <c r="AG30" s="182"/>
      <c r="AH30" s="181"/>
      <c r="AI30" s="28"/>
      <c r="AJ30" s="182"/>
      <c r="AK30" s="181"/>
      <c r="AL30" s="28"/>
      <c r="AM30" s="182"/>
      <c r="AN30" s="181"/>
      <c r="AO30" s="28"/>
      <c r="AP30" s="182"/>
      <c r="AQ30" s="181"/>
      <c r="AR30" s="28"/>
      <c r="AS30" s="182"/>
      <c r="AT30" s="168">
        <f t="shared" si="3"/>
        <v>0</v>
      </c>
      <c r="AU30" s="168">
        <f t="shared" si="3"/>
        <v>0</v>
      </c>
      <c r="AV30" s="141"/>
      <c r="AW30" s="141"/>
    </row>
    <row r="31" spans="1:49" ht="12">
      <c r="A31" s="146">
        <f t="shared" si="4"/>
        <v>39951</v>
      </c>
      <c r="B31" s="28"/>
      <c r="C31" s="28"/>
      <c r="D31" s="142">
        <f t="shared" si="5"/>
        <v>0</v>
      </c>
      <c r="E31" s="142">
        <f t="shared" si="6"/>
        <v>0</v>
      </c>
      <c r="F31" s="144">
        <f t="shared" si="2"/>
      </c>
      <c r="G31" s="144">
        <f t="shared" si="2"/>
      </c>
      <c r="H31" s="111"/>
      <c r="I31" s="171"/>
      <c r="J31" s="181"/>
      <c r="K31" s="28"/>
      <c r="L31" s="182"/>
      <c r="M31" s="181"/>
      <c r="N31" s="28"/>
      <c r="O31" s="182"/>
      <c r="P31" s="181"/>
      <c r="Q31" s="28"/>
      <c r="R31" s="182"/>
      <c r="S31" s="181"/>
      <c r="T31" s="28"/>
      <c r="U31" s="182"/>
      <c r="V31" s="181"/>
      <c r="W31" s="28"/>
      <c r="X31" s="182"/>
      <c r="Y31" s="181"/>
      <c r="Z31" s="28"/>
      <c r="AA31" s="182"/>
      <c r="AB31" s="181"/>
      <c r="AC31" s="28"/>
      <c r="AD31" s="182"/>
      <c r="AE31" s="181"/>
      <c r="AF31" s="28"/>
      <c r="AG31" s="182"/>
      <c r="AH31" s="181"/>
      <c r="AI31" s="28"/>
      <c r="AJ31" s="182"/>
      <c r="AK31" s="181"/>
      <c r="AL31" s="28"/>
      <c r="AM31" s="182"/>
      <c r="AN31" s="181"/>
      <c r="AO31" s="28"/>
      <c r="AP31" s="182"/>
      <c r="AQ31" s="181"/>
      <c r="AR31" s="28"/>
      <c r="AS31" s="182"/>
      <c r="AT31" s="168">
        <f t="shared" si="3"/>
        <v>0</v>
      </c>
      <c r="AU31" s="168">
        <f t="shared" si="3"/>
        <v>0</v>
      </c>
      <c r="AV31" s="141"/>
      <c r="AW31" s="141"/>
    </row>
    <row r="32" spans="1:49" ht="12">
      <c r="A32" s="146">
        <f t="shared" si="4"/>
        <v>39952</v>
      </c>
      <c r="B32" s="28"/>
      <c r="C32" s="28"/>
      <c r="D32" s="142">
        <f t="shared" si="5"/>
        <v>0</v>
      </c>
      <c r="E32" s="142">
        <f t="shared" si="6"/>
        <v>0</v>
      </c>
      <c r="F32" s="144">
        <f t="shared" si="2"/>
      </c>
      <c r="G32" s="144">
        <f t="shared" si="2"/>
      </c>
      <c r="H32" s="111"/>
      <c r="I32" s="171"/>
      <c r="J32" s="181"/>
      <c r="K32" s="28"/>
      <c r="L32" s="182"/>
      <c r="M32" s="181"/>
      <c r="N32" s="28"/>
      <c r="O32" s="182"/>
      <c r="P32" s="181"/>
      <c r="Q32" s="28"/>
      <c r="R32" s="182"/>
      <c r="S32" s="181"/>
      <c r="T32" s="28"/>
      <c r="U32" s="182"/>
      <c r="V32" s="181"/>
      <c r="W32" s="28"/>
      <c r="X32" s="182"/>
      <c r="Y32" s="181"/>
      <c r="Z32" s="28"/>
      <c r="AA32" s="182"/>
      <c r="AB32" s="181"/>
      <c r="AC32" s="28"/>
      <c r="AD32" s="182"/>
      <c r="AE32" s="181"/>
      <c r="AF32" s="28"/>
      <c r="AG32" s="182"/>
      <c r="AH32" s="181"/>
      <c r="AI32" s="28"/>
      <c r="AJ32" s="182"/>
      <c r="AK32" s="181"/>
      <c r="AL32" s="28"/>
      <c r="AM32" s="182"/>
      <c r="AN32" s="181"/>
      <c r="AO32" s="28"/>
      <c r="AP32" s="182"/>
      <c r="AQ32" s="181"/>
      <c r="AR32" s="28"/>
      <c r="AS32" s="182"/>
      <c r="AT32" s="168">
        <f t="shared" si="3"/>
        <v>0</v>
      </c>
      <c r="AU32" s="168">
        <f t="shared" si="3"/>
        <v>0</v>
      </c>
      <c r="AV32" s="141"/>
      <c r="AW32" s="141"/>
    </row>
    <row r="33" spans="1:49" ht="12">
      <c r="A33" s="146">
        <f t="shared" si="4"/>
        <v>39953</v>
      </c>
      <c r="B33" s="28"/>
      <c r="C33" s="28"/>
      <c r="D33" s="142">
        <f t="shared" si="5"/>
        <v>0</v>
      </c>
      <c r="E33" s="142">
        <f t="shared" si="6"/>
        <v>0</v>
      </c>
      <c r="F33" s="144">
        <f t="shared" si="2"/>
      </c>
      <c r="G33" s="144">
        <f t="shared" si="2"/>
      </c>
      <c r="H33" s="111"/>
      <c r="I33" s="171"/>
      <c r="J33" s="181"/>
      <c r="K33" s="28"/>
      <c r="L33" s="182"/>
      <c r="M33" s="181"/>
      <c r="N33" s="28"/>
      <c r="O33" s="182"/>
      <c r="P33" s="181"/>
      <c r="Q33" s="28"/>
      <c r="R33" s="182"/>
      <c r="S33" s="181"/>
      <c r="T33" s="28"/>
      <c r="U33" s="182"/>
      <c r="V33" s="181"/>
      <c r="W33" s="28"/>
      <c r="X33" s="182"/>
      <c r="Y33" s="181"/>
      <c r="Z33" s="28"/>
      <c r="AA33" s="182"/>
      <c r="AB33" s="181"/>
      <c r="AC33" s="28"/>
      <c r="AD33" s="182"/>
      <c r="AE33" s="181"/>
      <c r="AF33" s="28"/>
      <c r="AG33" s="182"/>
      <c r="AH33" s="181"/>
      <c r="AI33" s="28"/>
      <c r="AJ33" s="182"/>
      <c r="AK33" s="181"/>
      <c r="AL33" s="28"/>
      <c r="AM33" s="182"/>
      <c r="AN33" s="181"/>
      <c r="AO33" s="28"/>
      <c r="AP33" s="182"/>
      <c r="AQ33" s="181"/>
      <c r="AR33" s="28"/>
      <c r="AS33" s="182"/>
      <c r="AT33" s="168">
        <f t="shared" si="3"/>
        <v>0</v>
      </c>
      <c r="AU33" s="168">
        <f t="shared" si="3"/>
        <v>0</v>
      </c>
      <c r="AV33" s="141"/>
      <c r="AW33" s="141"/>
    </row>
    <row r="34" spans="1:49" ht="12">
      <c r="A34" s="146">
        <f t="shared" si="4"/>
        <v>39954</v>
      </c>
      <c r="B34" s="28"/>
      <c r="C34" s="28"/>
      <c r="D34" s="142">
        <f t="shared" si="5"/>
        <v>0</v>
      </c>
      <c r="E34" s="142">
        <f t="shared" si="6"/>
        <v>0</v>
      </c>
      <c r="F34" s="144">
        <f t="shared" si="2"/>
      </c>
      <c r="G34" s="144">
        <f t="shared" si="2"/>
      </c>
      <c r="H34" s="111"/>
      <c r="I34" s="171"/>
      <c r="J34" s="181"/>
      <c r="K34" s="28"/>
      <c r="L34" s="182"/>
      <c r="M34" s="181"/>
      <c r="N34" s="28"/>
      <c r="O34" s="182"/>
      <c r="P34" s="181"/>
      <c r="Q34" s="28"/>
      <c r="R34" s="182"/>
      <c r="S34" s="181"/>
      <c r="T34" s="28"/>
      <c r="U34" s="182"/>
      <c r="V34" s="181"/>
      <c r="W34" s="28"/>
      <c r="X34" s="182"/>
      <c r="Y34" s="181"/>
      <c r="Z34" s="28"/>
      <c r="AA34" s="182"/>
      <c r="AB34" s="181"/>
      <c r="AC34" s="28"/>
      <c r="AD34" s="182"/>
      <c r="AE34" s="181"/>
      <c r="AF34" s="28"/>
      <c r="AG34" s="182"/>
      <c r="AH34" s="181"/>
      <c r="AI34" s="28"/>
      <c r="AJ34" s="182"/>
      <c r="AK34" s="181"/>
      <c r="AL34" s="28"/>
      <c r="AM34" s="182"/>
      <c r="AN34" s="181"/>
      <c r="AO34" s="28"/>
      <c r="AP34" s="182"/>
      <c r="AQ34" s="181"/>
      <c r="AR34" s="28"/>
      <c r="AS34" s="182"/>
      <c r="AT34" s="168">
        <f t="shared" si="3"/>
        <v>0</v>
      </c>
      <c r="AU34" s="168">
        <f t="shared" si="3"/>
        <v>0</v>
      </c>
      <c r="AV34" s="141"/>
      <c r="AW34" s="141"/>
    </row>
    <row r="35" spans="1:49" ht="12">
      <c r="A35" s="146">
        <f t="shared" si="4"/>
        <v>39955</v>
      </c>
      <c r="B35" s="28"/>
      <c r="C35" s="28"/>
      <c r="D35" s="142">
        <f t="shared" si="5"/>
        <v>0</v>
      </c>
      <c r="E35" s="142">
        <f t="shared" si="6"/>
        <v>0</v>
      </c>
      <c r="F35" s="144">
        <f t="shared" si="2"/>
      </c>
      <c r="G35" s="144">
        <f t="shared" si="2"/>
      </c>
      <c r="H35" s="111"/>
      <c r="I35" s="171"/>
      <c r="J35" s="181"/>
      <c r="K35" s="28"/>
      <c r="L35" s="182"/>
      <c r="M35" s="181"/>
      <c r="N35" s="28"/>
      <c r="O35" s="182"/>
      <c r="P35" s="181"/>
      <c r="Q35" s="28"/>
      <c r="R35" s="182"/>
      <c r="S35" s="181"/>
      <c r="T35" s="28"/>
      <c r="U35" s="182"/>
      <c r="V35" s="181"/>
      <c r="W35" s="28"/>
      <c r="X35" s="182"/>
      <c r="Y35" s="181"/>
      <c r="Z35" s="28"/>
      <c r="AA35" s="182"/>
      <c r="AB35" s="181"/>
      <c r="AC35" s="28"/>
      <c r="AD35" s="182"/>
      <c r="AE35" s="181"/>
      <c r="AF35" s="28"/>
      <c r="AG35" s="182"/>
      <c r="AH35" s="181"/>
      <c r="AI35" s="28"/>
      <c r="AJ35" s="182"/>
      <c r="AK35" s="181"/>
      <c r="AL35" s="28"/>
      <c r="AM35" s="182"/>
      <c r="AN35" s="181"/>
      <c r="AO35" s="28"/>
      <c r="AP35" s="182"/>
      <c r="AQ35" s="181"/>
      <c r="AR35" s="28"/>
      <c r="AS35" s="182"/>
      <c r="AT35" s="168">
        <f t="shared" si="3"/>
        <v>0</v>
      </c>
      <c r="AU35" s="168">
        <f t="shared" si="3"/>
        <v>0</v>
      </c>
      <c r="AV35" s="141"/>
      <c r="AW35" s="141"/>
    </row>
    <row r="36" spans="1:49" ht="12">
      <c r="A36" s="146">
        <f t="shared" si="4"/>
        <v>39956</v>
      </c>
      <c r="B36" s="28"/>
      <c r="C36" s="28"/>
      <c r="D36" s="142">
        <f t="shared" si="5"/>
        <v>0</v>
      </c>
      <c r="E36" s="142">
        <f t="shared" si="6"/>
        <v>0</v>
      </c>
      <c r="F36" s="144">
        <f t="shared" si="2"/>
      </c>
      <c r="G36" s="144">
        <f t="shared" si="2"/>
      </c>
      <c r="H36" s="111"/>
      <c r="I36" s="171"/>
      <c r="J36" s="181"/>
      <c r="K36" s="28"/>
      <c r="L36" s="182"/>
      <c r="M36" s="181"/>
      <c r="N36" s="28"/>
      <c r="O36" s="182"/>
      <c r="P36" s="181"/>
      <c r="Q36" s="28"/>
      <c r="R36" s="182"/>
      <c r="S36" s="181"/>
      <c r="T36" s="28"/>
      <c r="U36" s="182"/>
      <c r="V36" s="181"/>
      <c r="W36" s="28"/>
      <c r="X36" s="182"/>
      <c r="Y36" s="181"/>
      <c r="Z36" s="28"/>
      <c r="AA36" s="182"/>
      <c r="AB36" s="181"/>
      <c r="AC36" s="28"/>
      <c r="AD36" s="182"/>
      <c r="AE36" s="181"/>
      <c r="AF36" s="28"/>
      <c r="AG36" s="182"/>
      <c r="AH36" s="181"/>
      <c r="AI36" s="28"/>
      <c r="AJ36" s="182"/>
      <c r="AK36" s="181"/>
      <c r="AL36" s="28"/>
      <c r="AM36" s="182"/>
      <c r="AN36" s="181"/>
      <c r="AO36" s="28"/>
      <c r="AP36" s="182"/>
      <c r="AQ36" s="181"/>
      <c r="AR36" s="28"/>
      <c r="AS36" s="182"/>
      <c r="AT36" s="168">
        <f t="shared" si="3"/>
        <v>0</v>
      </c>
      <c r="AU36" s="168">
        <f t="shared" si="3"/>
        <v>0</v>
      </c>
      <c r="AV36" s="141"/>
      <c r="AW36" s="141"/>
    </row>
    <row r="37" spans="1:49" ht="12">
      <c r="A37" s="146">
        <f t="shared" si="4"/>
        <v>39957</v>
      </c>
      <c r="B37" s="28"/>
      <c r="C37" s="28"/>
      <c r="D37" s="142">
        <f t="shared" si="5"/>
        <v>0</v>
      </c>
      <c r="E37" s="142">
        <f t="shared" si="6"/>
        <v>0</v>
      </c>
      <c r="F37" s="144">
        <f t="shared" si="2"/>
      </c>
      <c r="G37" s="144">
        <f t="shared" si="2"/>
      </c>
      <c r="H37" s="111"/>
      <c r="I37" s="171"/>
      <c r="J37" s="181"/>
      <c r="K37" s="28"/>
      <c r="L37" s="182"/>
      <c r="M37" s="181"/>
      <c r="N37" s="28"/>
      <c r="O37" s="182"/>
      <c r="P37" s="181"/>
      <c r="Q37" s="28"/>
      <c r="R37" s="182"/>
      <c r="S37" s="181"/>
      <c r="T37" s="28"/>
      <c r="U37" s="182"/>
      <c r="V37" s="181"/>
      <c r="W37" s="28"/>
      <c r="X37" s="182"/>
      <c r="Y37" s="181"/>
      <c r="Z37" s="28"/>
      <c r="AA37" s="182"/>
      <c r="AB37" s="181"/>
      <c r="AC37" s="28"/>
      <c r="AD37" s="182"/>
      <c r="AE37" s="181"/>
      <c r="AF37" s="28"/>
      <c r="AG37" s="182"/>
      <c r="AH37" s="181"/>
      <c r="AI37" s="28"/>
      <c r="AJ37" s="182"/>
      <c r="AK37" s="181"/>
      <c r="AL37" s="28"/>
      <c r="AM37" s="182"/>
      <c r="AN37" s="181"/>
      <c r="AO37" s="28"/>
      <c r="AP37" s="182"/>
      <c r="AQ37" s="181"/>
      <c r="AR37" s="28"/>
      <c r="AS37" s="182"/>
      <c r="AT37" s="168">
        <f t="shared" si="3"/>
        <v>0</v>
      </c>
      <c r="AU37" s="168">
        <f t="shared" si="3"/>
        <v>0</v>
      </c>
      <c r="AV37" s="141"/>
      <c r="AW37" s="141"/>
    </row>
    <row r="38" spans="1:49" ht="12">
      <c r="A38" s="146">
        <f t="shared" si="4"/>
        <v>39958</v>
      </c>
      <c r="B38" s="28"/>
      <c r="C38" s="28"/>
      <c r="D38" s="142">
        <f t="shared" si="5"/>
        <v>0</v>
      </c>
      <c r="E38" s="142">
        <f t="shared" si="6"/>
        <v>0</v>
      </c>
      <c r="F38" s="144">
        <f t="shared" si="2"/>
      </c>
      <c r="G38" s="144">
        <f t="shared" si="2"/>
      </c>
      <c r="H38" s="111"/>
      <c r="I38" s="171"/>
      <c r="J38" s="181"/>
      <c r="K38" s="28"/>
      <c r="L38" s="182"/>
      <c r="M38" s="181"/>
      <c r="N38" s="28"/>
      <c r="O38" s="182"/>
      <c r="P38" s="181"/>
      <c r="Q38" s="28"/>
      <c r="R38" s="182"/>
      <c r="S38" s="181"/>
      <c r="T38" s="28"/>
      <c r="U38" s="182"/>
      <c r="V38" s="181"/>
      <c r="W38" s="28"/>
      <c r="X38" s="182"/>
      <c r="Y38" s="181"/>
      <c r="Z38" s="28"/>
      <c r="AA38" s="182"/>
      <c r="AB38" s="181"/>
      <c r="AC38" s="28"/>
      <c r="AD38" s="182"/>
      <c r="AE38" s="181"/>
      <c r="AF38" s="28"/>
      <c r="AG38" s="182"/>
      <c r="AH38" s="181"/>
      <c r="AI38" s="28"/>
      <c r="AJ38" s="182"/>
      <c r="AK38" s="181"/>
      <c r="AL38" s="28"/>
      <c r="AM38" s="182"/>
      <c r="AN38" s="181"/>
      <c r="AO38" s="28"/>
      <c r="AP38" s="182"/>
      <c r="AQ38" s="181"/>
      <c r="AR38" s="28"/>
      <c r="AS38" s="182"/>
      <c r="AT38" s="168">
        <f t="shared" si="3"/>
        <v>0</v>
      </c>
      <c r="AU38" s="168">
        <f t="shared" si="3"/>
        <v>0</v>
      </c>
      <c r="AV38" s="141"/>
      <c r="AW38" s="141"/>
    </row>
    <row r="39" spans="1:49" ht="12">
      <c r="A39" s="146">
        <f t="shared" si="4"/>
        <v>39959</v>
      </c>
      <c r="B39" s="28"/>
      <c r="C39" s="28"/>
      <c r="D39" s="142">
        <f t="shared" si="5"/>
        <v>0</v>
      </c>
      <c r="E39" s="142">
        <f t="shared" si="6"/>
        <v>0</v>
      </c>
      <c r="F39" s="144">
        <f t="shared" si="2"/>
      </c>
      <c r="G39" s="144">
        <f t="shared" si="2"/>
      </c>
      <c r="H39" s="111"/>
      <c r="I39" s="171"/>
      <c r="J39" s="181"/>
      <c r="K39" s="28"/>
      <c r="L39" s="182"/>
      <c r="M39" s="181"/>
      <c r="N39" s="28"/>
      <c r="O39" s="182"/>
      <c r="P39" s="181"/>
      <c r="Q39" s="28"/>
      <c r="R39" s="182"/>
      <c r="S39" s="181"/>
      <c r="T39" s="28"/>
      <c r="U39" s="182"/>
      <c r="V39" s="181"/>
      <c r="W39" s="28"/>
      <c r="X39" s="182"/>
      <c r="Y39" s="181"/>
      <c r="Z39" s="28"/>
      <c r="AA39" s="182"/>
      <c r="AB39" s="181"/>
      <c r="AC39" s="28"/>
      <c r="AD39" s="182"/>
      <c r="AE39" s="181"/>
      <c r="AF39" s="28"/>
      <c r="AG39" s="182"/>
      <c r="AH39" s="181"/>
      <c r="AI39" s="28"/>
      <c r="AJ39" s="182"/>
      <c r="AK39" s="181"/>
      <c r="AL39" s="28"/>
      <c r="AM39" s="182"/>
      <c r="AN39" s="181"/>
      <c r="AO39" s="28"/>
      <c r="AP39" s="182"/>
      <c r="AQ39" s="181"/>
      <c r="AR39" s="28"/>
      <c r="AS39" s="182"/>
      <c r="AT39" s="168">
        <f t="shared" si="3"/>
        <v>0</v>
      </c>
      <c r="AU39" s="168">
        <f t="shared" si="3"/>
        <v>0</v>
      </c>
      <c r="AV39" s="141"/>
      <c r="AW39" s="141"/>
    </row>
    <row r="40" spans="1:49" ht="12">
      <c r="A40" s="146">
        <f t="shared" si="4"/>
        <v>39960</v>
      </c>
      <c r="B40" s="28"/>
      <c r="C40" s="28"/>
      <c r="D40" s="142">
        <f t="shared" si="5"/>
        <v>0</v>
      </c>
      <c r="E40" s="142">
        <f t="shared" si="6"/>
        <v>0</v>
      </c>
      <c r="F40" s="144">
        <f t="shared" si="2"/>
      </c>
      <c r="G40" s="144">
        <f t="shared" si="2"/>
      </c>
      <c r="H40" s="111"/>
      <c r="I40" s="171"/>
      <c r="J40" s="181"/>
      <c r="K40" s="28"/>
      <c r="L40" s="182"/>
      <c r="M40" s="181"/>
      <c r="N40" s="28"/>
      <c r="O40" s="182"/>
      <c r="P40" s="181"/>
      <c r="Q40" s="28"/>
      <c r="R40" s="182"/>
      <c r="S40" s="181"/>
      <c r="T40" s="28"/>
      <c r="U40" s="182"/>
      <c r="V40" s="181"/>
      <c r="W40" s="28"/>
      <c r="X40" s="182"/>
      <c r="Y40" s="181"/>
      <c r="Z40" s="28"/>
      <c r="AA40" s="182"/>
      <c r="AB40" s="181"/>
      <c r="AC40" s="28"/>
      <c r="AD40" s="182"/>
      <c r="AE40" s="181"/>
      <c r="AF40" s="28"/>
      <c r="AG40" s="182"/>
      <c r="AH40" s="181"/>
      <c r="AI40" s="28"/>
      <c r="AJ40" s="182"/>
      <c r="AK40" s="181"/>
      <c r="AL40" s="28"/>
      <c r="AM40" s="182"/>
      <c r="AN40" s="181"/>
      <c r="AO40" s="28"/>
      <c r="AP40" s="182"/>
      <c r="AQ40" s="181"/>
      <c r="AR40" s="28"/>
      <c r="AS40" s="182"/>
      <c r="AT40" s="168">
        <f t="shared" si="3"/>
        <v>0</v>
      </c>
      <c r="AU40" s="168">
        <f t="shared" si="3"/>
        <v>0</v>
      </c>
      <c r="AV40" s="141"/>
      <c r="AW40" s="141"/>
    </row>
    <row r="41" spans="1:49" ht="12">
      <c r="A41" s="146">
        <f t="shared" si="4"/>
        <v>39961</v>
      </c>
      <c r="B41" s="28"/>
      <c r="C41" s="28"/>
      <c r="D41" s="142">
        <f t="shared" si="5"/>
        <v>0</v>
      </c>
      <c r="E41" s="142">
        <f t="shared" si="6"/>
        <v>0</v>
      </c>
      <c r="F41" s="144">
        <f t="shared" si="2"/>
      </c>
      <c r="G41" s="144">
        <f t="shared" si="2"/>
      </c>
      <c r="H41" s="111"/>
      <c r="I41" s="171"/>
      <c r="J41" s="181"/>
      <c r="K41" s="28"/>
      <c r="L41" s="182"/>
      <c r="M41" s="181"/>
      <c r="N41" s="28"/>
      <c r="O41" s="182"/>
      <c r="P41" s="181"/>
      <c r="Q41" s="28"/>
      <c r="R41" s="182"/>
      <c r="S41" s="181"/>
      <c r="T41" s="28"/>
      <c r="U41" s="182"/>
      <c r="V41" s="181"/>
      <c r="W41" s="28"/>
      <c r="X41" s="182"/>
      <c r="Y41" s="181"/>
      <c r="Z41" s="28"/>
      <c r="AA41" s="182"/>
      <c r="AB41" s="181"/>
      <c r="AC41" s="28"/>
      <c r="AD41" s="182"/>
      <c r="AE41" s="181"/>
      <c r="AF41" s="28"/>
      <c r="AG41" s="182"/>
      <c r="AH41" s="181"/>
      <c r="AI41" s="28"/>
      <c r="AJ41" s="182"/>
      <c r="AK41" s="181"/>
      <c r="AL41" s="28"/>
      <c r="AM41" s="182"/>
      <c r="AN41" s="181"/>
      <c r="AO41" s="28"/>
      <c r="AP41" s="182"/>
      <c r="AQ41" s="181"/>
      <c r="AR41" s="28"/>
      <c r="AS41" s="182"/>
      <c r="AT41" s="168">
        <f t="shared" si="3"/>
        <v>0</v>
      </c>
      <c r="AU41" s="168">
        <f t="shared" si="3"/>
        <v>0</v>
      </c>
      <c r="AV41" s="141"/>
      <c r="AW41" s="141"/>
    </row>
    <row r="42" spans="1:49" ht="12">
      <c r="A42" s="146">
        <f t="shared" si="4"/>
        <v>39962</v>
      </c>
      <c r="B42" s="28"/>
      <c r="C42" s="28"/>
      <c r="D42" s="142">
        <f t="shared" si="5"/>
        <v>0</v>
      </c>
      <c r="E42" s="142">
        <f t="shared" si="6"/>
        <v>0</v>
      </c>
      <c r="F42" s="144">
        <f t="shared" si="2"/>
      </c>
      <c r="G42" s="144">
        <f t="shared" si="2"/>
      </c>
      <c r="H42" s="111"/>
      <c r="I42" s="171"/>
      <c r="J42" s="181"/>
      <c r="K42" s="28"/>
      <c r="L42" s="182"/>
      <c r="M42" s="181"/>
      <c r="N42" s="28"/>
      <c r="O42" s="182"/>
      <c r="P42" s="181"/>
      <c r="Q42" s="28"/>
      <c r="R42" s="182"/>
      <c r="S42" s="181"/>
      <c r="T42" s="28"/>
      <c r="U42" s="182"/>
      <c r="V42" s="181"/>
      <c r="W42" s="28"/>
      <c r="X42" s="182"/>
      <c r="Y42" s="181"/>
      <c r="Z42" s="28"/>
      <c r="AA42" s="182"/>
      <c r="AB42" s="181"/>
      <c r="AC42" s="28"/>
      <c r="AD42" s="182"/>
      <c r="AE42" s="181"/>
      <c r="AF42" s="28"/>
      <c r="AG42" s="182"/>
      <c r="AH42" s="181"/>
      <c r="AI42" s="28"/>
      <c r="AJ42" s="182"/>
      <c r="AK42" s="181"/>
      <c r="AL42" s="28"/>
      <c r="AM42" s="182"/>
      <c r="AN42" s="181"/>
      <c r="AO42" s="28"/>
      <c r="AP42" s="182"/>
      <c r="AQ42" s="181"/>
      <c r="AR42" s="28"/>
      <c r="AS42" s="182"/>
      <c r="AT42" s="168">
        <f t="shared" si="3"/>
        <v>0</v>
      </c>
      <c r="AU42" s="168">
        <f t="shared" si="3"/>
        <v>0</v>
      </c>
      <c r="AV42" s="141"/>
      <c r="AW42" s="141"/>
    </row>
    <row r="43" spans="1:49" ht="12">
      <c r="A43" s="146">
        <f t="shared" si="4"/>
        <v>39963</v>
      </c>
      <c r="B43" s="28"/>
      <c r="C43" s="28"/>
      <c r="D43" s="142">
        <f t="shared" si="5"/>
        <v>0</v>
      </c>
      <c r="E43" s="142">
        <f t="shared" si="6"/>
        <v>0</v>
      </c>
      <c r="F43" s="144">
        <f t="shared" si="2"/>
      </c>
      <c r="G43" s="144">
        <f t="shared" si="2"/>
      </c>
      <c r="H43" s="111"/>
      <c r="I43" s="171"/>
      <c r="J43" s="181"/>
      <c r="K43" s="28"/>
      <c r="L43" s="182"/>
      <c r="M43" s="181"/>
      <c r="N43" s="28"/>
      <c r="O43" s="182"/>
      <c r="P43" s="181"/>
      <c r="Q43" s="28"/>
      <c r="R43" s="182"/>
      <c r="S43" s="181"/>
      <c r="T43" s="28"/>
      <c r="U43" s="182"/>
      <c r="V43" s="181"/>
      <c r="W43" s="28"/>
      <c r="X43" s="182"/>
      <c r="Y43" s="181"/>
      <c r="Z43" s="28"/>
      <c r="AA43" s="182"/>
      <c r="AB43" s="181"/>
      <c r="AC43" s="28"/>
      <c r="AD43" s="182"/>
      <c r="AE43" s="181"/>
      <c r="AF43" s="28"/>
      <c r="AG43" s="182"/>
      <c r="AH43" s="181"/>
      <c r="AI43" s="28"/>
      <c r="AJ43" s="182"/>
      <c r="AK43" s="181"/>
      <c r="AL43" s="28"/>
      <c r="AM43" s="182"/>
      <c r="AN43" s="181"/>
      <c r="AO43" s="28"/>
      <c r="AP43" s="182"/>
      <c r="AQ43" s="181"/>
      <c r="AR43" s="28"/>
      <c r="AS43" s="182"/>
      <c r="AT43" s="168">
        <f t="shared" si="3"/>
        <v>0</v>
      </c>
      <c r="AU43" s="168">
        <f t="shared" si="3"/>
        <v>0</v>
      </c>
      <c r="AV43" s="141"/>
      <c r="AW43" s="141"/>
    </row>
    <row r="44" spans="1:49" ht="12.75" thickBot="1">
      <c r="A44" s="146">
        <f t="shared" si="4"/>
        <v>39964</v>
      </c>
      <c r="B44" s="28"/>
      <c r="C44" s="28"/>
      <c r="D44" s="142">
        <f t="shared" si="5"/>
        <v>0</v>
      </c>
      <c r="E44" s="142">
        <f t="shared" si="6"/>
        <v>0</v>
      </c>
      <c r="F44" s="145">
        <f>IF(F43="","",F43+B44-D44)</f>
      </c>
      <c r="G44" s="145">
        <f t="shared" si="2"/>
      </c>
      <c r="H44" s="112"/>
      <c r="I44" s="171"/>
      <c r="J44" s="183"/>
      <c r="K44" s="29"/>
      <c r="L44" s="184"/>
      <c r="M44" s="183"/>
      <c r="N44" s="29"/>
      <c r="O44" s="184"/>
      <c r="P44" s="183"/>
      <c r="Q44" s="29"/>
      <c r="R44" s="184"/>
      <c r="S44" s="183"/>
      <c r="T44" s="29"/>
      <c r="U44" s="184"/>
      <c r="V44" s="183"/>
      <c r="W44" s="29"/>
      <c r="X44" s="184"/>
      <c r="Y44" s="183"/>
      <c r="Z44" s="29"/>
      <c r="AA44" s="184"/>
      <c r="AB44" s="183"/>
      <c r="AC44" s="29"/>
      <c r="AD44" s="184"/>
      <c r="AE44" s="183"/>
      <c r="AF44" s="29"/>
      <c r="AG44" s="184"/>
      <c r="AH44" s="183"/>
      <c r="AI44" s="29"/>
      <c r="AJ44" s="184"/>
      <c r="AK44" s="183"/>
      <c r="AL44" s="29"/>
      <c r="AM44" s="184"/>
      <c r="AN44" s="183"/>
      <c r="AO44" s="29"/>
      <c r="AP44" s="184"/>
      <c r="AQ44" s="183"/>
      <c r="AR44" s="29"/>
      <c r="AS44" s="184"/>
      <c r="AT44" s="168">
        <f t="shared" si="3"/>
        <v>0</v>
      </c>
      <c r="AU44" s="168">
        <f t="shared" si="3"/>
        <v>0</v>
      </c>
      <c r="AV44" s="141"/>
      <c r="AW44" s="141"/>
    </row>
    <row r="45" spans="1:45" ht="12">
      <c r="A45" s="11" t="s">
        <v>54</v>
      </c>
      <c r="B45" s="147">
        <f>SUM(B14:B44)</f>
        <v>0</v>
      </c>
      <c r="C45" s="147">
        <f>SUM(C14:C44)</f>
        <v>0</v>
      </c>
      <c r="D45" s="147">
        <f>SUM(D14:D44)</f>
        <v>0</v>
      </c>
      <c r="E45" s="147">
        <f>SUM(E14:E44)</f>
        <v>0</v>
      </c>
      <c r="F45" s="20"/>
      <c r="G45" s="21"/>
      <c r="H45" s="17"/>
      <c r="I45" s="172"/>
      <c r="J45" s="156">
        <f>SUM(J14:J44)</f>
        <v>0</v>
      </c>
      <c r="K45" s="147">
        <f aca="true" t="shared" si="7" ref="K45:AS45">SUM(K14:K44)</f>
        <v>0</v>
      </c>
      <c r="L45" s="149">
        <f t="shared" si="7"/>
        <v>0</v>
      </c>
      <c r="M45" s="156">
        <f t="shared" si="7"/>
        <v>0</v>
      </c>
      <c r="N45" s="147">
        <f t="shared" si="7"/>
        <v>0</v>
      </c>
      <c r="O45" s="149">
        <f t="shared" si="7"/>
        <v>0</v>
      </c>
      <c r="P45" s="156">
        <f t="shared" si="7"/>
        <v>0</v>
      </c>
      <c r="Q45" s="147">
        <f t="shared" si="7"/>
        <v>0</v>
      </c>
      <c r="R45" s="149">
        <f t="shared" si="7"/>
        <v>0</v>
      </c>
      <c r="S45" s="156">
        <f t="shared" si="7"/>
        <v>0</v>
      </c>
      <c r="T45" s="147">
        <f t="shared" si="7"/>
        <v>0</v>
      </c>
      <c r="U45" s="149">
        <f t="shared" si="7"/>
        <v>0</v>
      </c>
      <c r="V45" s="156">
        <f t="shared" si="7"/>
        <v>0</v>
      </c>
      <c r="W45" s="151">
        <f t="shared" si="7"/>
        <v>0</v>
      </c>
      <c r="X45" s="153">
        <f t="shared" si="7"/>
        <v>0</v>
      </c>
      <c r="Y45" s="158">
        <f t="shared" si="7"/>
        <v>0</v>
      </c>
      <c r="Z45" s="151">
        <f t="shared" si="7"/>
        <v>0</v>
      </c>
      <c r="AA45" s="153">
        <f t="shared" si="7"/>
        <v>0</v>
      </c>
      <c r="AB45" s="158">
        <f t="shared" si="7"/>
        <v>0</v>
      </c>
      <c r="AC45" s="151">
        <f t="shared" si="7"/>
        <v>0</v>
      </c>
      <c r="AD45" s="153">
        <f t="shared" si="7"/>
        <v>0</v>
      </c>
      <c r="AE45" s="158">
        <f t="shared" si="7"/>
        <v>0</v>
      </c>
      <c r="AF45" s="151">
        <f t="shared" si="7"/>
        <v>0</v>
      </c>
      <c r="AG45" s="153">
        <f t="shared" si="7"/>
        <v>0</v>
      </c>
      <c r="AH45" s="158">
        <f t="shared" si="7"/>
        <v>0</v>
      </c>
      <c r="AI45" s="151">
        <f t="shared" si="7"/>
        <v>0</v>
      </c>
      <c r="AJ45" s="153">
        <f t="shared" si="7"/>
        <v>0</v>
      </c>
      <c r="AK45" s="158">
        <f t="shared" si="7"/>
        <v>0</v>
      </c>
      <c r="AL45" s="151">
        <f t="shared" si="7"/>
        <v>0</v>
      </c>
      <c r="AM45" s="153">
        <f t="shared" si="7"/>
        <v>0</v>
      </c>
      <c r="AN45" s="158">
        <f t="shared" si="7"/>
        <v>0</v>
      </c>
      <c r="AO45" s="151">
        <f t="shared" si="7"/>
        <v>0</v>
      </c>
      <c r="AP45" s="153">
        <f t="shared" si="7"/>
        <v>0</v>
      </c>
      <c r="AQ45" s="158">
        <f t="shared" si="7"/>
        <v>0</v>
      </c>
      <c r="AR45" s="151">
        <f t="shared" si="7"/>
        <v>0</v>
      </c>
      <c r="AS45" s="153">
        <f t="shared" si="7"/>
        <v>0</v>
      </c>
    </row>
    <row r="46" spans="1:45" ht="12.75" thickBot="1">
      <c r="A46" s="13" t="s">
        <v>55</v>
      </c>
      <c r="B46" s="148">
        <f>SUM(B13,B45)</f>
        <v>0</v>
      </c>
      <c r="C46" s="148">
        <f>SUM(C13,C45)</f>
        <v>0</v>
      </c>
      <c r="D46" s="148">
        <f>SUM(D13,D45)</f>
        <v>0</v>
      </c>
      <c r="E46" s="148">
        <f>SUM(E13,E45)</f>
        <v>0</v>
      </c>
      <c r="F46" s="22"/>
      <c r="G46" s="23"/>
      <c r="H46" s="18"/>
      <c r="I46" s="173"/>
      <c r="J46" s="157">
        <f>SUM(J13,J45)</f>
        <v>0</v>
      </c>
      <c r="K46" s="148">
        <f aca="true" t="shared" si="8" ref="K46:AS46">SUM(K13,K45)</f>
        <v>0</v>
      </c>
      <c r="L46" s="150">
        <f t="shared" si="8"/>
        <v>0</v>
      </c>
      <c r="M46" s="157">
        <f t="shared" si="8"/>
        <v>0</v>
      </c>
      <c r="N46" s="148">
        <f t="shared" si="8"/>
        <v>0</v>
      </c>
      <c r="O46" s="150">
        <f t="shared" si="8"/>
        <v>0</v>
      </c>
      <c r="P46" s="157">
        <f t="shared" si="8"/>
        <v>0</v>
      </c>
      <c r="Q46" s="148">
        <f t="shared" si="8"/>
        <v>0</v>
      </c>
      <c r="R46" s="150">
        <f t="shared" si="8"/>
        <v>0</v>
      </c>
      <c r="S46" s="157">
        <f t="shared" si="8"/>
        <v>0</v>
      </c>
      <c r="T46" s="148">
        <f t="shared" si="8"/>
        <v>0</v>
      </c>
      <c r="U46" s="150">
        <f t="shared" si="8"/>
        <v>0</v>
      </c>
      <c r="V46" s="157">
        <f t="shared" si="8"/>
        <v>0</v>
      </c>
      <c r="W46" s="152">
        <f t="shared" si="8"/>
        <v>0</v>
      </c>
      <c r="X46" s="154">
        <f t="shared" si="8"/>
        <v>0</v>
      </c>
      <c r="Y46" s="159">
        <f t="shared" si="8"/>
        <v>0</v>
      </c>
      <c r="Z46" s="152">
        <f t="shared" si="8"/>
        <v>0</v>
      </c>
      <c r="AA46" s="154">
        <f t="shared" si="8"/>
        <v>0</v>
      </c>
      <c r="AB46" s="159">
        <f t="shared" si="8"/>
        <v>0</v>
      </c>
      <c r="AC46" s="152">
        <f t="shared" si="8"/>
        <v>0</v>
      </c>
      <c r="AD46" s="154">
        <f t="shared" si="8"/>
        <v>0</v>
      </c>
      <c r="AE46" s="159">
        <f t="shared" si="8"/>
        <v>0</v>
      </c>
      <c r="AF46" s="152">
        <f t="shared" si="8"/>
        <v>0</v>
      </c>
      <c r="AG46" s="154">
        <f t="shared" si="8"/>
        <v>0</v>
      </c>
      <c r="AH46" s="159">
        <f t="shared" si="8"/>
        <v>0</v>
      </c>
      <c r="AI46" s="152">
        <f t="shared" si="8"/>
        <v>0</v>
      </c>
      <c r="AJ46" s="154">
        <f t="shared" si="8"/>
        <v>0</v>
      </c>
      <c r="AK46" s="159">
        <f t="shared" si="8"/>
        <v>0</v>
      </c>
      <c r="AL46" s="152">
        <f t="shared" si="8"/>
        <v>0</v>
      </c>
      <c r="AM46" s="154">
        <f t="shared" si="8"/>
        <v>0</v>
      </c>
      <c r="AN46" s="159">
        <f t="shared" si="8"/>
        <v>0</v>
      </c>
      <c r="AO46" s="152">
        <f t="shared" si="8"/>
        <v>0</v>
      </c>
      <c r="AP46" s="154">
        <f t="shared" si="8"/>
        <v>0</v>
      </c>
      <c r="AQ46" s="159">
        <f t="shared" si="8"/>
        <v>0</v>
      </c>
      <c r="AR46" s="152">
        <f t="shared" si="8"/>
        <v>0</v>
      </c>
      <c r="AS46" s="154">
        <f t="shared" si="8"/>
        <v>0</v>
      </c>
    </row>
    <row r="47" spans="6:45" ht="12">
      <c r="F47" s="155">
        <f>F44</f>
      </c>
      <c r="G47" s="155">
        <f>G44</f>
      </c>
      <c r="H47" s="15" t="s">
        <v>56</v>
      </c>
      <c r="I47" s="174"/>
      <c r="J47" s="158">
        <f>COUNT(J14:J44)</f>
        <v>0</v>
      </c>
      <c r="K47" s="12"/>
      <c r="L47" s="185"/>
      <c r="M47" s="158">
        <f>COUNT(M14:M44)</f>
        <v>0</v>
      </c>
      <c r="N47" s="12"/>
      <c r="O47" s="185"/>
      <c r="P47" s="158">
        <f>COUNT(P14:P44)</f>
        <v>0</v>
      </c>
      <c r="Q47" s="12"/>
      <c r="R47" s="185"/>
      <c r="S47" s="158">
        <f>COUNT(S14:S44)</f>
        <v>0</v>
      </c>
      <c r="T47" s="12"/>
      <c r="U47" s="185"/>
      <c r="V47" s="158">
        <f>COUNT(V14:V44)</f>
        <v>0</v>
      </c>
      <c r="W47" s="12"/>
      <c r="X47" s="185"/>
      <c r="Y47" s="158">
        <f>COUNT(Y14:Y44)</f>
        <v>0</v>
      </c>
      <c r="Z47" s="12"/>
      <c r="AA47" s="185"/>
      <c r="AB47" s="158">
        <f>COUNT(AB14:AB44)</f>
        <v>0</v>
      </c>
      <c r="AC47" s="12"/>
      <c r="AD47" s="185"/>
      <c r="AE47" s="158">
        <f>COUNT(AE14:AE44)</f>
        <v>0</v>
      </c>
      <c r="AF47" s="12"/>
      <c r="AG47" s="185"/>
      <c r="AH47" s="158">
        <f>COUNT(AH14:AH44)</f>
        <v>0</v>
      </c>
      <c r="AI47" s="12"/>
      <c r="AJ47" s="185"/>
      <c r="AK47" s="158">
        <f>COUNT(AK14:AK44)</f>
        <v>0</v>
      </c>
      <c r="AL47" s="12"/>
      <c r="AM47" s="185"/>
      <c r="AN47" s="158">
        <f>COUNT(AN14:AN44)</f>
        <v>0</v>
      </c>
      <c r="AO47" s="12"/>
      <c r="AP47" s="185"/>
      <c r="AQ47" s="158">
        <f>COUNT(AQ14:AQ44)</f>
        <v>0</v>
      </c>
      <c r="AR47" s="12"/>
      <c r="AS47" s="185"/>
    </row>
    <row r="48" spans="8:45" ht="12.75" thickBot="1">
      <c r="H48" s="16" t="s">
        <v>57</v>
      </c>
      <c r="I48" s="175"/>
      <c r="J48" s="159">
        <f>J47+'‘４月'!J48</f>
        <v>0</v>
      </c>
      <c r="K48" s="14"/>
      <c r="L48" s="186"/>
      <c r="M48" s="159">
        <f>M47+'‘４月'!M48</f>
        <v>0</v>
      </c>
      <c r="N48" s="14"/>
      <c r="O48" s="186"/>
      <c r="P48" s="159">
        <f>P47+'‘４月'!P48</f>
        <v>0</v>
      </c>
      <c r="Q48" s="14"/>
      <c r="R48" s="186"/>
      <c r="S48" s="159">
        <f>S47+'‘４月'!S48</f>
        <v>0</v>
      </c>
      <c r="T48" s="14"/>
      <c r="U48" s="186"/>
      <c r="V48" s="159">
        <f>V47+'‘４月'!V48</f>
        <v>0</v>
      </c>
      <c r="W48" s="14"/>
      <c r="X48" s="186"/>
      <c r="Y48" s="159">
        <f>Y47+'‘４月'!Y48</f>
        <v>0</v>
      </c>
      <c r="Z48" s="14"/>
      <c r="AA48" s="186"/>
      <c r="AB48" s="159">
        <f>AB47+'‘４月'!AB48</f>
        <v>0</v>
      </c>
      <c r="AC48" s="14"/>
      <c r="AD48" s="186"/>
      <c r="AE48" s="159">
        <f>AE47+'‘４月'!AE48</f>
        <v>0</v>
      </c>
      <c r="AF48" s="14"/>
      <c r="AG48" s="186"/>
      <c r="AH48" s="159">
        <f>AH47+'‘４月'!AH48</f>
        <v>0</v>
      </c>
      <c r="AI48" s="14"/>
      <c r="AJ48" s="186"/>
      <c r="AK48" s="159">
        <f>AK47+'‘４月'!AK48</f>
        <v>0</v>
      </c>
      <c r="AL48" s="14"/>
      <c r="AM48" s="186"/>
      <c r="AN48" s="159">
        <f>AN47+'‘４月'!AN48</f>
        <v>0</v>
      </c>
      <c r="AO48" s="14"/>
      <c r="AP48" s="186"/>
      <c r="AQ48" s="159">
        <f>AQ47+'‘４月'!AQ48</f>
        <v>0</v>
      </c>
      <c r="AR48" s="14"/>
      <c r="AS48" s="186"/>
    </row>
    <row r="51" ht="12">
      <c r="F51" s="10"/>
    </row>
  </sheetData>
  <sheetProtection password="CC3D" sheet="1" objects="1" scenarios="1"/>
  <mergeCells count="65">
    <mergeCell ref="N11:O11"/>
    <mergeCell ref="Q11:R11"/>
    <mergeCell ref="N10:O10"/>
    <mergeCell ref="Q10:R10"/>
    <mergeCell ref="B11:C11"/>
    <mergeCell ref="F9:G10"/>
    <mergeCell ref="F11:G11"/>
    <mergeCell ref="K11:L11"/>
    <mergeCell ref="H9:H12"/>
    <mergeCell ref="D11:E11"/>
    <mergeCell ref="AR9:AS9"/>
    <mergeCell ref="Z9:AA9"/>
    <mergeCell ref="AC9:AD9"/>
    <mergeCell ref="AF9:AG9"/>
    <mergeCell ref="AI9:AJ9"/>
    <mergeCell ref="AO10:AP10"/>
    <mergeCell ref="AR10:AS10"/>
    <mergeCell ref="AC10:AD10"/>
    <mergeCell ref="AF10:AG10"/>
    <mergeCell ref="AI10:AJ10"/>
    <mergeCell ref="T11:U11"/>
    <mergeCell ref="W11:X11"/>
    <mergeCell ref="AO9:AP9"/>
    <mergeCell ref="AO11:AP11"/>
    <mergeCell ref="AR11:AS11"/>
    <mergeCell ref="Z11:AA11"/>
    <mergeCell ref="AC11:AD11"/>
    <mergeCell ref="AF11:AG11"/>
    <mergeCell ref="AI11:AJ11"/>
    <mergeCell ref="AL11:AM11"/>
    <mergeCell ref="AQ8:AS8"/>
    <mergeCell ref="AE8:AG8"/>
    <mergeCell ref="AH8:AJ8"/>
    <mergeCell ref="AK8:AM8"/>
    <mergeCell ref="AN8:AP8"/>
    <mergeCell ref="V8:X8"/>
    <mergeCell ref="AL10:AM10"/>
    <mergeCell ref="AL9:AM9"/>
    <mergeCell ref="S8:U8"/>
    <mergeCell ref="Y8:AA8"/>
    <mergeCell ref="AB8:AD8"/>
    <mergeCell ref="T9:U9"/>
    <mergeCell ref="W9:X9"/>
    <mergeCell ref="T10:U10"/>
    <mergeCell ref="W10:X10"/>
    <mergeCell ref="Z10:AA10"/>
    <mergeCell ref="P8:R8"/>
    <mergeCell ref="D7:E7"/>
    <mergeCell ref="A9:A11"/>
    <mergeCell ref="A2:C3"/>
    <mergeCell ref="D2:E3"/>
    <mergeCell ref="F2:H3"/>
    <mergeCell ref="A7:C7"/>
    <mergeCell ref="A5:C5"/>
    <mergeCell ref="N9:O9"/>
    <mergeCell ref="Q9:R9"/>
    <mergeCell ref="A6:C6"/>
    <mergeCell ref="D5:E5"/>
    <mergeCell ref="D6:E6"/>
    <mergeCell ref="B9:C10"/>
    <mergeCell ref="J8:L8"/>
    <mergeCell ref="M8:O8"/>
    <mergeCell ref="K9:L9"/>
    <mergeCell ref="K10:L10"/>
    <mergeCell ref="D9:E10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Header>&amp;L&amp;"ＭＳ Ｐゴシック,太字"&amp;12免税軽油使用状況表（作業日誌）</oddHeader>
    <oddFooter>&amp;C&amp;P／&amp;N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U51"/>
  <sheetViews>
    <sheetView showGridLines="0" zoomScalePageLayoutView="0" workbookViewId="0" topLeftCell="A1">
      <pane xSplit="9" ySplit="12" topLeftCell="AH18" activePane="bottomRight" state="frozen"/>
      <selection pane="topLeft" activeCell="A2" sqref="A2:B2"/>
      <selection pane="topRight" activeCell="A2" sqref="A2:B2"/>
      <selection pane="bottomLeft" activeCell="A2" sqref="A2:B2"/>
      <selection pane="bottomRight" activeCell="A2" sqref="A2:B2"/>
    </sheetView>
  </sheetViews>
  <sheetFormatPr defaultColWidth="2.50390625" defaultRowHeight="13.5"/>
  <cols>
    <col min="1" max="1" width="8.25390625" style="4" bestFit="1" customWidth="1"/>
    <col min="2" max="7" width="6.875" style="4" customWidth="1"/>
    <col min="8" max="8" width="12.50390625" style="4" customWidth="1"/>
    <col min="9" max="9" width="0.37109375" style="4" customWidth="1"/>
    <col min="10" max="45" width="6.25390625" style="4" customWidth="1"/>
    <col min="46" max="46" width="5.75390625" style="27" customWidth="1"/>
    <col min="47" max="47" width="6.125" style="27" bestFit="1" customWidth="1"/>
    <col min="48" max="16384" width="2.50390625" style="4" customWidth="1"/>
  </cols>
  <sheetData>
    <row r="1" spans="1:8" ht="12">
      <c r="A1" s="1" t="s">
        <v>24</v>
      </c>
      <c r="B1" s="2"/>
      <c r="C1" s="3"/>
      <c r="D1" s="160" t="str">
        <f>'‘４月'!$D$1</f>
        <v>整理番号</v>
      </c>
      <c r="E1" s="3"/>
      <c r="F1" s="1" t="s">
        <v>25</v>
      </c>
      <c r="G1" s="2"/>
      <c r="H1" s="3"/>
    </row>
    <row r="2" spans="1:8" ht="13.5" customHeight="1">
      <c r="A2" s="383">
        <f>'‘４月'!A2</f>
        <v>0</v>
      </c>
      <c r="B2" s="384"/>
      <c r="C2" s="385"/>
      <c r="D2" s="389">
        <f>'‘４月'!D2</f>
        <v>0</v>
      </c>
      <c r="E2" s="390"/>
      <c r="F2" s="383">
        <f>'‘４月'!F2</f>
        <v>0</v>
      </c>
      <c r="G2" s="384"/>
      <c r="H2" s="385"/>
    </row>
    <row r="3" spans="1:8" ht="13.5" customHeight="1" thickBot="1">
      <c r="A3" s="386"/>
      <c r="B3" s="387"/>
      <c r="C3" s="388"/>
      <c r="D3" s="391"/>
      <c r="E3" s="392"/>
      <c r="F3" s="386"/>
      <c r="G3" s="387"/>
      <c r="H3" s="388"/>
    </row>
    <row r="4" spans="1:8" ht="13.5" customHeight="1" thickBot="1">
      <c r="A4" s="5"/>
      <c r="B4" s="5"/>
      <c r="C4" s="5"/>
      <c r="D4" s="5"/>
      <c r="E4" s="5"/>
      <c r="F4" s="5"/>
      <c r="G4" s="5"/>
      <c r="H4" s="5"/>
    </row>
    <row r="5" spans="1:8" ht="14.25" customHeight="1" thickBot="1">
      <c r="A5" s="368" t="str">
        <f>'免税使用者情報・保有機械情報入力'!$X$2</f>
        <v>2020年度交付数量</v>
      </c>
      <c r="B5" s="369"/>
      <c r="C5" s="369"/>
      <c r="D5" s="370">
        <f>'‘４月'!$D$5</f>
        <v>0</v>
      </c>
      <c r="E5" s="370"/>
      <c r="F5" s="6" t="s">
        <v>61</v>
      </c>
      <c r="G5" s="5"/>
      <c r="H5" s="5"/>
    </row>
    <row r="6" spans="1:8" ht="14.25" customHeight="1" thickBot="1">
      <c r="A6" s="366" t="s">
        <v>48</v>
      </c>
      <c r="B6" s="367"/>
      <c r="C6" s="367"/>
      <c r="D6" s="371">
        <f>'‘１１月'!D6</f>
        <v>0</v>
      </c>
      <c r="E6" s="371"/>
      <c r="F6" s="6" t="s">
        <v>62</v>
      </c>
      <c r="G6" s="5"/>
      <c r="H6" s="5"/>
    </row>
    <row r="7" spans="1:8" ht="14.25" customHeight="1" thickBot="1">
      <c r="A7" s="366" t="s">
        <v>49</v>
      </c>
      <c r="B7" s="367"/>
      <c r="C7" s="367"/>
      <c r="D7" s="371">
        <f>'‘１１月'!D7</f>
        <v>0</v>
      </c>
      <c r="E7" s="371"/>
      <c r="F7" s="6" t="s">
        <v>63</v>
      </c>
      <c r="G7" s="5"/>
      <c r="H7" s="5"/>
    </row>
    <row r="8" spans="1:45" ht="12.75" thickBot="1">
      <c r="A8" s="7"/>
      <c r="B8" s="7"/>
      <c r="C8" s="7"/>
      <c r="D8" s="7"/>
      <c r="E8" s="7"/>
      <c r="F8" s="7"/>
      <c r="G8" s="7"/>
      <c r="H8" s="7"/>
      <c r="J8" s="353" t="s">
        <v>34</v>
      </c>
      <c r="K8" s="354"/>
      <c r="L8" s="355"/>
      <c r="M8" s="353" t="s">
        <v>35</v>
      </c>
      <c r="N8" s="354"/>
      <c r="O8" s="355"/>
      <c r="P8" s="353" t="s">
        <v>36</v>
      </c>
      <c r="Q8" s="354"/>
      <c r="R8" s="355"/>
      <c r="S8" s="353" t="s">
        <v>37</v>
      </c>
      <c r="T8" s="354"/>
      <c r="U8" s="355"/>
      <c r="V8" s="353" t="s">
        <v>38</v>
      </c>
      <c r="W8" s="354"/>
      <c r="X8" s="355"/>
      <c r="Y8" s="353" t="s">
        <v>39</v>
      </c>
      <c r="Z8" s="354"/>
      <c r="AA8" s="355"/>
      <c r="AB8" s="353" t="s">
        <v>40</v>
      </c>
      <c r="AC8" s="354"/>
      <c r="AD8" s="355"/>
      <c r="AE8" s="353" t="s">
        <v>41</v>
      </c>
      <c r="AF8" s="354"/>
      <c r="AG8" s="355"/>
      <c r="AH8" s="353" t="s">
        <v>42</v>
      </c>
      <c r="AI8" s="354"/>
      <c r="AJ8" s="355"/>
      <c r="AK8" s="353" t="s">
        <v>43</v>
      </c>
      <c r="AL8" s="354"/>
      <c r="AM8" s="355"/>
      <c r="AN8" s="353" t="s">
        <v>44</v>
      </c>
      <c r="AO8" s="354"/>
      <c r="AP8" s="355"/>
      <c r="AQ8" s="353" t="s">
        <v>45</v>
      </c>
      <c r="AR8" s="354"/>
      <c r="AS8" s="355"/>
    </row>
    <row r="9" spans="1:45" ht="13.5" customHeight="1">
      <c r="A9" s="373" t="s">
        <v>66</v>
      </c>
      <c r="B9" s="378" t="s">
        <v>31</v>
      </c>
      <c r="C9" s="379"/>
      <c r="D9" s="378" t="s">
        <v>32</v>
      </c>
      <c r="E9" s="379"/>
      <c r="F9" s="378" t="s">
        <v>33</v>
      </c>
      <c r="G9" s="379"/>
      <c r="H9" s="382" t="s">
        <v>29</v>
      </c>
      <c r="I9" s="169"/>
      <c r="J9" s="176" t="s">
        <v>28</v>
      </c>
      <c r="K9" s="348">
        <f>'免税使用者情報・保有機械情報入力'!$C$5</f>
        <v>0</v>
      </c>
      <c r="L9" s="352"/>
      <c r="M9" s="176" t="s">
        <v>28</v>
      </c>
      <c r="N9" s="348">
        <f>'免税使用者情報・保有機械情報入力'!G5</f>
        <v>0</v>
      </c>
      <c r="O9" s="352"/>
      <c r="P9" s="176" t="s">
        <v>28</v>
      </c>
      <c r="Q9" s="348">
        <f>'免税使用者情報・保有機械情報入力'!K5</f>
        <v>0</v>
      </c>
      <c r="R9" s="352"/>
      <c r="S9" s="176" t="s">
        <v>28</v>
      </c>
      <c r="T9" s="348">
        <f>'免税使用者情報・保有機械情報入力'!O5</f>
        <v>0</v>
      </c>
      <c r="U9" s="352"/>
      <c r="V9" s="176" t="s">
        <v>28</v>
      </c>
      <c r="W9" s="348">
        <f>'免税使用者情報・保有機械情報入力'!S5</f>
        <v>0</v>
      </c>
      <c r="X9" s="352"/>
      <c r="Y9" s="176" t="s">
        <v>28</v>
      </c>
      <c r="Z9" s="348">
        <f>'免税使用者情報・保有機械情報入力'!W5</f>
        <v>0</v>
      </c>
      <c r="AA9" s="352"/>
      <c r="AB9" s="176" t="s">
        <v>28</v>
      </c>
      <c r="AC9" s="348">
        <f>'免税使用者情報・保有機械情報入力'!C9</f>
        <v>0</v>
      </c>
      <c r="AD9" s="352"/>
      <c r="AE9" s="176" t="s">
        <v>28</v>
      </c>
      <c r="AF9" s="348">
        <f>'免税使用者情報・保有機械情報入力'!G9</f>
        <v>0</v>
      </c>
      <c r="AG9" s="349"/>
      <c r="AH9" s="176" t="s">
        <v>28</v>
      </c>
      <c r="AI9" s="348">
        <f>'免税使用者情報・保有機械情報入力'!K9</f>
        <v>0</v>
      </c>
      <c r="AJ9" s="349"/>
      <c r="AK9" s="176" t="s">
        <v>28</v>
      </c>
      <c r="AL9" s="348">
        <f>'免税使用者情報・保有機械情報入力'!O9</f>
        <v>0</v>
      </c>
      <c r="AM9" s="349"/>
      <c r="AN9" s="176" t="s">
        <v>28</v>
      </c>
      <c r="AO9" s="348">
        <f>'免税使用者情報・保有機械情報入力'!S9</f>
        <v>0</v>
      </c>
      <c r="AP9" s="349"/>
      <c r="AQ9" s="176" t="s">
        <v>28</v>
      </c>
      <c r="AR9" s="372">
        <f>'免税使用者情報・保有機械情報入力'!W9</f>
        <v>0</v>
      </c>
      <c r="AS9" s="349"/>
    </row>
    <row r="10" spans="1:45" ht="12">
      <c r="A10" s="374"/>
      <c r="B10" s="380"/>
      <c r="C10" s="381"/>
      <c r="D10" s="380"/>
      <c r="E10" s="381"/>
      <c r="F10" s="380"/>
      <c r="G10" s="381"/>
      <c r="H10" s="382"/>
      <c r="I10" s="170"/>
      <c r="J10" s="176" t="s">
        <v>30</v>
      </c>
      <c r="K10" s="348">
        <f>'免税使用者情報・保有機械情報入力'!$C$6</f>
        <v>0</v>
      </c>
      <c r="L10" s="352"/>
      <c r="M10" s="176" t="s">
        <v>30</v>
      </c>
      <c r="N10" s="348">
        <f>'免税使用者情報・保有機械情報入力'!G6</f>
        <v>0</v>
      </c>
      <c r="O10" s="352"/>
      <c r="P10" s="176" t="s">
        <v>30</v>
      </c>
      <c r="Q10" s="348">
        <f>'免税使用者情報・保有機械情報入力'!K6</f>
        <v>0</v>
      </c>
      <c r="R10" s="352"/>
      <c r="S10" s="176" t="s">
        <v>30</v>
      </c>
      <c r="T10" s="348">
        <f>'免税使用者情報・保有機械情報入力'!O6</f>
        <v>0</v>
      </c>
      <c r="U10" s="352"/>
      <c r="V10" s="176" t="s">
        <v>30</v>
      </c>
      <c r="W10" s="348">
        <f>'免税使用者情報・保有機械情報入力'!S6</f>
        <v>0</v>
      </c>
      <c r="X10" s="352"/>
      <c r="Y10" s="176" t="s">
        <v>30</v>
      </c>
      <c r="Z10" s="348">
        <f>'免税使用者情報・保有機械情報入力'!W6</f>
        <v>0</v>
      </c>
      <c r="AA10" s="352"/>
      <c r="AB10" s="176" t="s">
        <v>30</v>
      </c>
      <c r="AC10" s="348">
        <f>'免税使用者情報・保有機械情報入力'!C10</f>
        <v>0</v>
      </c>
      <c r="AD10" s="352"/>
      <c r="AE10" s="176" t="s">
        <v>30</v>
      </c>
      <c r="AF10" s="348">
        <f>'免税使用者情報・保有機械情報入力'!G10</f>
        <v>0</v>
      </c>
      <c r="AG10" s="349"/>
      <c r="AH10" s="176" t="s">
        <v>30</v>
      </c>
      <c r="AI10" s="348">
        <f>'免税使用者情報・保有機械情報入力'!K10</f>
        <v>0</v>
      </c>
      <c r="AJ10" s="349"/>
      <c r="AK10" s="176" t="s">
        <v>30</v>
      </c>
      <c r="AL10" s="348">
        <f>'免税使用者情報・保有機械情報入力'!O10</f>
        <v>0</v>
      </c>
      <c r="AM10" s="349"/>
      <c r="AN10" s="176" t="s">
        <v>30</v>
      </c>
      <c r="AO10" s="348">
        <f>'免税使用者情報・保有機械情報入力'!S10</f>
        <v>0</v>
      </c>
      <c r="AP10" s="349"/>
      <c r="AQ10" s="176" t="s">
        <v>30</v>
      </c>
      <c r="AR10" s="372">
        <f>'免税使用者情報・保有機械情報入力'!W10</f>
        <v>0</v>
      </c>
      <c r="AS10" s="349"/>
    </row>
    <row r="11" spans="1:45" ht="12">
      <c r="A11" s="375"/>
      <c r="B11" s="376" t="s">
        <v>60</v>
      </c>
      <c r="C11" s="377"/>
      <c r="D11" s="376" t="s">
        <v>59</v>
      </c>
      <c r="E11" s="377"/>
      <c r="F11" s="376"/>
      <c r="G11" s="377"/>
      <c r="H11" s="382"/>
      <c r="I11" s="170"/>
      <c r="J11" s="176" t="s">
        <v>58</v>
      </c>
      <c r="K11" s="350">
        <f>'免税使用者情報・保有機械情報入力'!$C$7</f>
        <v>0</v>
      </c>
      <c r="L11" s="351"/>
      <c r="M11" s="176" t="s">
        <v>58</v>
      </c>
      <c r="N11" s="350">
        <f>'免税使用者情報・保有機械情報入力'!G7</f>
        <v>0</v>
      </c>
      <c r="O11" s="351"/>
      <c r="P11" s="176" t="s">
        <v>58</v>
      </c>
      <c r="Q11" s="350">
        <f>'免税使用者情報・保有機械情報入力'!K7</f>
        <v>0</v>
      </c>
      <c r="R11" s="351"/>
      <c r="S11" s="176" t="s">
        <v>58</v>
      </c>
      <c r="T11" s="350">
        <f>'免税使用者情報・保有機械情報入力'!O7</f>
        <v>0</v>
      </c>
      <c r="U11" s="351"/>
      <c r="V11" s="176" t="s">
        <v>58</v>
      </c>
      <c r="W11" s="350">
        <f>'免税使用者情報・保有機械情報入力'!S7</f>
        <v>0</v>
      </c>
      <c r="X11" s="351"/>
      <c r="Y11" s="176" t="s">
        <v>58</v>
      </c>
      <c r="Z11" s="350">
        <f>'免税使用者情報・保有機械情報入力'!W7</f>
        <v>0</v>
      </c>
      <c r="AA11" s="351"/>
      <c r="AB11" s="176" t="s">
        <v>58</v>
      </c>
      <c r="AC11" s="350">
        <f>'免税使用者情報・保有機械情報入力'!C11</f>
        <v>0</v>
      </c>
      <c r="AD11" s="351"/>
      <c r="AE11" s="176" t="s">
        <v>58</v>
      </c>
      <c r="AF11" s="350">
        <f>'免税使用者情報・保有機械情報入力'!G11</f>
        <v>0</v>
      </c>
      <c r="AG11" s="351"/>
      <c r="AH11" s="176" t="s">
        <v>58</v>
      </c>
      <c r="AI11" s="350">
        <f>'免税使用者情報・保有機械情報入力'!K11</f>
        <v>0</v>
      </c>
      <c r="AJ11" s="351"/>
      <c r="AK11" s="176" t="s">
        <v>58</v>
      </c>
      <c r="AL11" s="350">
        <f>'免税使用者情報・保有機械情報入力'!O11</f>
        <v>0</v>
      </c>
      <c r="AM11" s="351"/>
      <c r="AN11" s="176" t="s">
        <v>58</v>
      </c>
      <c r="AO11" s="350">
        <f>'免税使用者情報・保有機械情報入力'!S11</f>
        <v>0</v>
      </c>
      <c r="AP11" s="351"/>
      <c r="AQ11" s="176" t="s">
        <v>58</v>
      </c>
      <c r="AR11" s="350">
        <f>'免税使用者情報・保有機械情報入力'!W11</f>
        <v>0</v>
      </c>
      <c r="AS11" s="351"/>
    </row>
    <row r="12" spans="1:45" ht="12">
      <c r="A12" s="8" t="s">
        <v>46</v>
      </c>
      <c r="B12" s="8" t="s">
        <v>26</v>
      </c>
      <c r="C12" s="8" t="s">
        <v>27</v>
      </c>
      <c r="D12" s="8" t="s">
        <v>26</v>
      </c>
      <c r="E12" s="8" t="s">
        <v>27</v>
      </c>
      <c r="F12" s="8" t="s">
        <v>26</v>
      </c>
      <c r="G12" s="8" t="s">
        <v>27</v>
      </c>
      <c r="H12" s="382"/>
      <c r="I12" s="170"/>
      <c r="J12" s="177" t="s">
        <v>50</v>
      </c>
      <c r="K12" s="8" t="s">
        <v>26</v>
      </c>
      <c r="L12" s="178" t="s">
        <v>27</v>
      </c>
      <c r="M12" s="187" t="s">
        <v>50</v>
      </c>
      <c r="N12" s="19" t="s">
        <v>26</v>
      </c>
      <c r="O12" s="188" t="s">
        <v>27</v>
      </c>
      <c r="P12" s="187" t="s">
        <v>50</v>
      </c>
      <c r="Q12" s="19" t="s">
        <v>26</v>
      </c>
      <c r="R12" s="188" t="s">
        <v>27</v>
      </c>
      <c r="S12" s="187" t="s">
        <v>50</v>
      </c>
      <c r="T12" s="19" t="s">
        <v>26</v>
      </c>
      <c r="U12" s="188" t="s">
        <v>27</v>
      </c>
      <c r="V12" s="187" t="s">
        <v>50</v>
      </c>
      <c r="W12" s="19" t="s">
        <v>26</v>
      </c>
      <c r="X12" s="188" t="s">
        <v>27</v>
      </c>
      <c r="Y12" s="187" t="s">
        <v>50</v>
      </c>
      <c r="Z12" s="19" t="s">
        <v>26</v>
      </c>
      <c r="AA12" s="188" t="s">
        <v>27</v>
      </c>
      <c r="AB12" s="187" t="s">
        <v>50</v>
      </c>
      <c r="AC12" s="19" t="s">
        <v>26</v>
      </c>
      <c r="AD12" s="188" t="s">
        <v>27</v>
      </c>
      <c r="AE12" s="187" t="s">
        <v>50</v>
      </c>
      <c r="AF12" s="19" t="s">
        <v>26</v>
      </c>
      <c r="AG12" s="188" t="s">
        <v>27</v>
      </c>
      <c r="AH12" s="187" t="s">
        <v>50</v>
      </c>
      <c r="AI12" s="19" t="s">
        <v>26</v>
      </c>
      <c r="AJ12" s="188" t="s">
        <v>27</v>
      </c>
      <c r="AK12" s="187" t="s">
        <v>50</v>
      </c>
      <c r="AL12" s="19" t="s">
        <v>26</v>
      </c>
      <c r="AM12" s="188" t="s">
        <v>27</v>
      </c>
      <c r="AN12" s="187" t="s">
        <v>50</v>
      </c>
      <c r="AO12" s="19" t="s">
        <v>26</v>
      </c>
      <c r="AP12" s="188" t="s">
        <v>27</v>
      </c>
      <c r="AQ12" s="187" t="s">
        <v>50</v>
      </c>
      <c r="AR12" s="19" t="s">
        <v>26</v>
      </c>
      <c r="AS12" s="188" t="s">
        <v>27</v>
      </c>
    </row>
    <row r="13" spans="1:45" ht="12">
      <c r="A13" s="8" t="s">
        <v>72</v>
      </c>
      <c r="B13" s="142">
        <f>'‘５月'!B46</f>
        <v>0</v>
      </c>
      <c r="C13" s="142">
        <f>'‘５月'!C46</f>
        <v>0</v>
      </c>
      <c r="D13" s="142">
        <f>'‘５月'!D46</f>
        <v>0</v>
      </c>
      <c r="E13" s="142">
        <f>'‘５月'!E46</f>
        <v>0</v>
      </c>
      <c r="F13" s="142">
        <f>'‘５月'!F47</f>
      </c>
      <c r="G13" s="142">
        <f>'‘５月'!G47</f>
      </c>
      <c r="H13" s="30"/>
      <c r="I13" s="171"/>
      <c r="J13" s="179"/>
      <c r="K13" s="25"/>
      <c r="L13" s="180"/>
      <c r="M13" s="179"/>
      <c r="N13" s="25"/>
      <c r="O13" s="180"/>
      <c r="P13" s="179"/>
      <c r="Q13" s="25"/>
      <c r="R13" s="180"/>
      <c r="S13" s="179"/>
      <c r="T13" s="25"/>
      <c r="U13" s="180"/>
      <c r="V13" s="179"/>
      <c r="W13" s="26"/>
      <c r="X13" s="189"/>
      <c r="Y13" s="190"/>
      <c r="Z13" s="26"/>
      <c r="AA13" s="189"/>
      <c r="AB13" s="190"/>
      <c r="AC13" s="26"/>
      <c r="AD13" s="189"/>
      <c r="AE13" s="190"/>
      <c r="AF13" s="26"/>
      <c r="AG13" s="189"/>
      <c r="AH13" s="190"/>
      <c r="AI13" s="26"/>
      <c r="AJ13" s="189"/>
      <c r="AK13" s="190"/>
      <c r="AL13" s="26"/>
      <c r="AM13" s="189"/>
      <c r="AN13" s="190"/>
      <c r="AO13" s="26"/>
      <c r="AP13" s="189"/>
      <c r="AQ13" s="190"/>
      <c r="AR13" s="26"/>
      <c r="AS13" s="189"/>
    </row>
    <row r="14" spans="1:47" ht="12">
      <c r="A14" s="9">
        <v>39234</v>
      </c>
      <c r="B14" s="28"/>
      <c r="C14" s="28"/>
      <c r="D14" s="142">
        <f aca="true" t="shared" si="0" ref="D14:D44">SUM(AT14)</f>
        <v>0</v>
      </c>
      <c r="E14" s="142">
        <f aca="true" t="shared" si="1" ref="E14:E44">SUM(AU14)</f>
        <v>0</v>
      </c>
      <c r="F14" s="143">
        <f>IF(F13="","",F13+B14-D14)</f>
      </c>
      <c r="G14" s="143">
        <f>IF(G13="","",G13+C14-E14)</f>
      </c>
      <c r="H14" s="111"/>
      <c r="I14" s="171"/>
      <c r="J14" s="181"/>
      <c r="K14" s="28"/>
      <c r="L14" s="182"/>
      <c r="M14" s="181"/>
      <c r="N14" s="28"/>
      <c r="O14" s="182"/>
      <c r="P14" s="181"/>
      <c r="Q14" s="28"/>
      <c r="R14" s="182"/>
      <c r="S14" s="181"/>
      <c r="T14" s="28"/>
      <c r="U14" s="182"/>
      <c r="V14" s="181"/>
      <c r="W14" s="28"/>
      <c r="X14" s="182"/>
      <c r="Y14" s="181"/>
      <c r="Z14" s="28"/>
      <c r="AA14" s="182"/>
      <c r="AB14" s="181"/>
      <c r="AC14" s="28"/>
      <c r="AD14" s="182"/>
      <c r="AE14" s="181"/>
      <c r="AF14" s="28"/>
      <c r="AG14" s="182"/>
      <c r="AH14" s="181"/>
      <c r="AI14" s="28"/>
      <c r="AJ14" s="182"/>
      <c r="AK14" s="181"/>
      <c r="AL14" s="28"/>
      <c r="AM14" s="182"/>
      <c r="AN14" s="181"/>
      <c r="AO14" s="28"/>
      <c r="AP14" s="182"/>
      <c r="AQ14" s="181"/>
      <c r="AR14" s="28"/>
      <c r="AS14" s="182"/>
      <c r="AT14" s="168">
        <f>SUM(K14,N14,Q14,T14,W14,Z14,AC14,AF14,AI14,AL14,AO14,AR14)</f>
        <v>0</v>
      </c>
      <c r="AU14" s="168">
        <f>SUM(L14,O14,R14,U14,X14,AA14,AD14,AG14,AJ14,AM14,AP14,AS14)</f>
        <v>0</v>
      </c>
    </row>
    <row r="15" spans="1:47" ht="12">
      <c r="A15" s="9">
        <v>39235</v>
      </c>
      <c r="B15" s="28"/>
      <c r="C15" s="28"/>
      <c r="D15" s="142">
        <f t="shared" si="0"/>
        <v>0</v>
      </c>
      <c r="E15" s="142">
        <f t="shared" si="1"/>
        <v>0</v>
      </c>
      <c r="F15" s="144">
        <f aca="true" t="shared" si="2" ref="F15:G44">IF(F14="","",F14+B15-D15)</f>
      </c>
      <c r="G15" s="144">
        <f t="shared" si="2"/>
      </c>
      <c r="H15" s="111"/>
      <c r="I15" s="171"/>
      <c r="J15" s="181"/>
      <c r="K15" s="28"/>
      <c r="L15" s="182"/>
      <c r="M15" s="181"/>
      <c r="N15" s="28"/>
      <c r="O15" s="182"/>
      <c r="P15" s="181"/>
      <c r="Q15" s="28"/>
      <c r="R15" s="182"/>
      <c r="S15" s="181"/>
      <c r="T15" s="28"/>
      <c r="U15" s="182"/>
      <c r="V15" s="181"/>
      <c r="W15" s="28"/>
      <c r="X15" s="182"/>
      <c r="Y15" s="181"/>
      <c r="Z15" s="28"/>
      <c r="AA15" s="182"/>
      <c r="AB15" s="181"/>
      <c r="AC15" s="28"/>
      <c r="AD15" s="182"/>
      <c r="AE15" s="181"/>
      <c r="AF15" s="28"/>
      <c r="AG15" s="182"/>
      <c r="AH15" s="181"/>
      <c r="AI15" s="28"/>
      <c r="AJ15" s="182"/>
      <c r="AK15" s="181"/>
      <c r="AL15" s="28"/>
      <c r="AM15" s="182"/>
      <c r="AN15" s="181"/>
      <c r="AO15" s="28"/>
      <c r="AP15" s="182"/>
      <c r="AQ15" s="181"/>
      <c r="AR15" s="28"/>
      <c r="AS15" s="182"/>
      <c r="AT15" s="168">
        <f aca="true" t="shared" si="3" ref="AT15:AU44">SUM(K15,N15,Q15,T15,W15,Z15,AC15,AF15,AI15,AL15,AO15,AR15)</f>
        <v>0</v>
      </c>
      <c r="AU15" s="168">
        <f t="shared" si="3"/>
        <v>0</v>
      </c>
    </row>
    <row r="16" spans="1:47" ht="12">
      <c r="A16" s="9">
        <v>39236</v>
      </c>
      <c r="B16" s="28"/>
      <c r="C16" s="28"/>
      <c r="D16" s="142">
        <f t="shared" si="0"/>
        <v>0</v>
      </c>
      <c r="E16" s="142">
        <f t="shared" si="1"/>
        <v>0</v>
      </c>
      <c r="F16" s="144">
        <f t="shared" si="2"/>
      </c>
      <c r="G16" s="144">
        <f t="shared" si="2"/>
      </c>
      <c r="H16" s="111"/>
      <c r="I16" s="171"/>
      <c r="J16" s="181"/>
      <c r="K16" s="28"/>
      <c r="L16" s="182"/>
      <c r="M16" s="181"/>
      <c r="N16" s="28"/>
      <c r="O16" s="182"/>
      <c r="P16" s="181"/>
      <c r="Q16" s="28"/>
      <c r="R16" s="182"/>
      <c r="S16" s="181"/>
      <c r="T16" s="28"/>
      <c r="U16" s="182"/>
      <c r="V16" s="181"/>
      <c r="W16" s="28"/>
      <c r="X16" s="182"/>
      <c r="Y16" s="181"/>
      <c r="Z16" s="28"/>
      <c r="AA16" s="182"/>
      <c r="AB16" s="181"/>
      <c r="AC16" s="28"/>
      <c r="AD16" s="182"/>
      <c r="AE16" s="181"/>
      <c r="AF16" s="28"/>
      <c r="AG16" s="182"/>
      <c r="AH16" s="181"/>
      <c r="AI16" s="28"/>
      <c r="AJ16" s="182"/>
      <c r="AK16" s="181"/>
      <c r="AL16" s="28"/>
      <c r="AM16" s="182"/>
      <c r="AN16" s="181"/>
      <c r="AO16" s="28"/>
      <c r="AP16" s="182"/>
      <c r="AQ16" s="181"/>
      <c r="AR16" s="28"/>
      <c r="AS16" s="182"/>
      <c r="AT16" s="168">
        <f t="shared" si="3"/>
        <v>0</v>
      </c>
      <c r="AU16" s="168">
        <f t="shared" si="3"/>
        <v>0</v>
      </c>
    </row>
    <row r="17" spans="1:47" ht="12">
      <c r="A17" s="9">
        <v>39237</v>
      </c>
      <c r="B17" s="28"/>
      <c r="C17" s="28"/>
      <c r="D17" s="142">
        <f t="shared" si="0"/>
        <v>0</v>
      </c>
      <c r="E17" s="142">
        <f t="shared" si="1"/>
        <v>0</v>
      </c>
      <c r="F17" s="144">
        <f t="shared" si="2"/>
      </c>
      <c r="G17" s="144">
        <f t="shared" si="2"/>
      </c>
      <c r="H17" s="111"/>
      <c r="I17" s="171"/>
      <c r="J17" s="181"/>
      <c r="K17" s="28"/>
      <c r="L17" s="182"/>
      <c r="M17" s="181"/>
      <c r="N17" s="28"/>
      <c r="O17" s="182"/>
      <c r="P17" s="181"/>
      <c r="Q17" s="28"/>
      <c r="R17" s="182"/>
      <c r="S17" s="181"/>
      <c r="T17" s="28"/>
      <c r="U17" s="182"/>
      <c r="V17" s="181"/>
      <c r="W17" s="28"/>
      <c r="X17" s="182"/>
      <c r="Y17" s="181"/>
      <c r="Z17" s="28"/>
      <c r="AA17" s="182"/>
      <c r="AB17" s="181"/>
      <c r="AC17" s="28"/>
      <c r="AD17" s="182"/>
      <c r="AE17" s="181"/>
      <c r="AF17" s="28"/>
      <c r="AG17" s="182"/>
      <c r="AH17" s="181"/>
      <c r="AI17" s="28"/>
      <c r="AJ17" s="182"/>
      <c r="AK17" s="181"/>
      <c r="AL17" s="28"/>
      <c r="AM17" s="182"/>
      <c r="AN17" s="181"/>
      <c r="AO17" s="28"/>
      <c r="AP17" s="182"/>
      <c r="AQ17" s="181"/>
      <c r="AR17" s="28"/>
      <c r="AS17" s="182"/>
      <c r="AT17" s="168">
        <f t="shared" si="3"/>
        <v>0</v>
      </c>
      <c r="AU17" s="168">
        <f t="shared" si="3"/>
        <v>0</v>
      </c>
    </row>
    <row r="18" spans="1:47" ht="12">
      <c r="A18" s="9">
        <v>39238</v>
      </c>
      <c r="B18" s="28"/>
      <c r="C18" s="28"/>
      <c r="D18" s="142">
        <f t="shared" si="0"/>
        <v>0</v>
      </c>
      <c r="E18" s="142">
        <f t="shared" si="1"/>
        <v>0</v>
      </c>
      <c r="F18" s="144">
        <f t="shared" si="2"/>
      </c>
      <c r="G18" s="144">
        <f t="shared" si="2"/>
      </c>
      <c r="H18" s="111"/>
      <c r="I18" s="171"/>
      <c r="J18" s="181"/>
      <c r="K18" s="28"/>
      <c r="L18" s="182"/>
      <c r="M18" s="181"/>
      <c r="N18" s="28"/>
      <c r="O18" s="182"/>
      <c r="P18" s="181"/>
      <c r="Q18" s="28"/>
      <c r="R18" s="182"/>
      <c r="S18" s="181"/>
      <c r="T18" s="28"/>
      <c r="U18" s="182"/>
      <c r="V18" s="181"/>
      <c r="W18" s="28"/>
      <c r="X18" s="182"/>
      <c r="Y18" s="181"/>
      <c r="Z18" s="28"/>
      <c r="AA18" s="182"/>
      <c r="AB18" s="181"/>
      <c r="AC18" s="28"/>
      <c r="AD18" s="182"/>
      <c r="AE18" s="181"/>
      <c r="AF18" s="28"/>
      <c r="AG18" s="182"/>
      <c r="AH18" s="181"/>
      <c r="AI18" s="28"/>
      <c r="AJ18" s="182"/>
      <c r="AK18" s="181"/>
      <c r="AL18" s="28"/>
      <c r="AM18" s="182"/>
      <c r="AN18" s="181"/>
      <c r="AO18" s="28"/>
      <c r="AP18" s="182"/>
      <c r="AQ18" s="181"/>
      <c r="AR18" s="28"/>
      <c r="AS18" s="182"/>
      <c r="AT18" s="168">
        <f t="shared" si="3"/>
        <v>0</v>
      </c>
      <c r="AU18" s="168">
        <f t="shared" si="3"/>
        <v>0</v>
      </c>
    </row>
    <row r="19" spans="1:47" ht="12">
      <c r="A19" s="9">
        <v>39239</v>
      </c>
      <c r="B19" s="28"/>
      <c r="C19" s="28"/>
      <c r="D19" s="142">
        <f t="shared" si="0"/>
        <v>0</v>
      </c>
      <c r="E19" s="142">
        <f t="shared" si="1"/>
        <v>0</v>
      </c>
      <c r="F19" s="144">
        <f t="shared" si="2"/>
      </c>
      <c r="G19" s="144">
        <f t="shared" si="2"/>
      </c>
      <c r="H19" s="111"/>
      <c r="I19" s="171"/>
      <c r="J19" s="181"/>
      <c r="K19" s="28"/>
      <c r="L19" s="182"/>
      <c r="M19" s="181"/>
      <c r="N19" s="28"/>
      <c r="O19" s="182"/>
      <c r="P19" s="181"/>
      <c r="Q19" s="28"/>
      <c r="R19" s="182"/>
      <c r="S19" s="181"/>
      <c r="T19" s="28"/>
      <c r="U19" s="182"/>
      <c r="V19" s="181"/>
      <c r="W19" s="28"/>
      <c r="X19" s="182"/>
      <c r="Y19" s="181"/>
      <c r="Z19" s="28"/>
      <c r="AA19" s="182"/>
      <c r="AB19" s="181"/>
      <c r="AC19" s="28"/>
      <c r="AD19" s="182"/>
      <c r="AE19" s="181"/>
      <c r="AF19" s="28"/>
      <c r="AG19" s="182"/>
      <c r="AH19" s="181"/>
      <c r="AI19" s="28"/>
      <c r="AJ19" s="182"/>
      <c r="AK19" s="181"/>
      <c r="AL19" s="28"/>
      <c r="AM19" s="182"/>
      <c r="AN19" s="181"/>
      <c r="AO19" s="28"/>
      <c r="AP19" s="182"/>
      <c r="AQ19" s="181"/>
      <c r="AR19" s="28"/>
      <c r="AS19" s="182"/>
      <c r="AT19" s="168">
        <f t="shared" si="3"/>
        <v>0</v>
      </c>
      <c r="AU19" s="168">
        <f t="shared" si="3"/>
        <v>0</v>
      </c>
    </row>
    <row r="20" spans="1:47" ht="12">
      <c r="A20" s="9">
        <v>39240</v>
      </c>
      <c r="B20" s="28"/>
      <c r="C20" s="28"/>
      <c r="D20" s="142">
        <f t="shared" si="0"/>
        <v>0</v>
      </c>
      <c r="E20" s="142">
        <f t="shared" si="1"/>
        <v>0</v>
      </c>
      <c r="F20" s="144">
        <f t="shared" si="2"/>
      </c>
      <c r="G20" s="144">
        <f t="shared" si="2"/>
      </c>
      <c r="H20" s="111"/>
      <c r="I20" s="171"/>
      <c r="J20" s="181"/>
      <c r="K20" s="28"/>
      <c r="L20" s="182"/>
      <c r="M20" s="181"/>
      <c r="N20" s="28"/>
      <c r="O20" s="182"/>
      <c r="P20" s="181"/>
      <c r="Q20" s="28"/>
      <c r="R20" s="182"/>
      <c r="S20" s="181"/>
      <c r="T20" s="28"/>
      <c r="U20" s="182"/>
      <c r="V20" s="181"/>
      <c r="W20" s="28"/>
      <c r="X20" s="182"/>
      <c r="Y20" s="181"/>
      <c r="Z20" s="28"/>
      <c r="AA20" s="182"/>
      <c r="AB20" s="181"/>
      <c r="AC20" s="28"/>
      <c r="AD20" s="182"/>
      <c r="AE20" s="181"/>
      <c r="AF20" s="28"/>
      <c r="AG20" s="182"/>
      <c r="AH20" s="181"/>
      <c r="AI20" s="28"/>
      <c r="AJ20" s="182"/>
      <c r="AK20" s="181"/>
      <c r="AL20" s="28"/>
      <c r="AM20" s="182"/>
      <c r="AN20" s="181"/>
      <c r="AO20" s="28"/>
      <c r="AP20" s="182"/>
      <c r="AQ20" s="181"/>
      <c r="AR20" s="28"/>
      <c r="AS20" s="182"/>
      <c r="AT20" s="168">
        <f t="shared" si="3"/>
        <v>0</v>
      </c>
      <c r="AU20" s="168">
        <f t="shared" si="3"/>
        <v>0</v>
      </c>
    </row>
    <row r="21" spans="1:47" ht="12">
      <c r="A21" s="9">
        <v>39241</v>
      </c>
      <c r="B21" s="28"/>
      <c r="C21" s="28"/>
      <c r="D21" s="142">
        <f t="shared" si="0"/>
        <v>0</v>
      </c>
      <c r="E21" s="142">
        <f t="shared" si="1"/>
        <v>0</v>
      </c>
      <c r="F21" s="144">
        <f t="shared" si="2"/>
      </c>
      <c r="G21" s="144">
        <f t="shared" si="2"/>
      </c>
      <c r="H21" s="111"/>
      <c r="I21" s="171"/>
      <c r="J21" s="181"/>
      <c r="K21" s="28"/>
      <c r="L21" s="182"/>
      <c r="M21" s="181"/>
      <c r="N21" s="28"/>
      <c r="O21" s="182"/>
      <c r="P21" s="181"/>
      <c r="Q21" s="28"/>
      <c r="R21" s="182"/>
      <c r="S21" s="181"/>
      <c r="T21" s="28"/>
      <c r="U21" s="182"/>
      <c r="V21" s="181"/>
      <c r="W21" s="28"/>
      <c r="X21" s="182"/>
      <c r="Y21" s="181"/>
      <c r="Z21" s="28"/>
      <c r="AA21" s="182"/>
      <c r="AB21" s="181"/>
      <c r="AC21" s="28"/>
      <c r="AD21" s="182"/>
      <c r="AE21" s="181"/>
      <c r="AF21" s="28"/>
      <c r="AG21" s="182"/>
      <c r="AH21" s="181"/>
      <c r="AI21" s="28"/>
      <c r="AJ21" s="182"/>
      <c r="AK21" s="181"/>
      <c r="AL21" s="28"/>
      <c r="AM21" s="182"/>
      <c r="AN21" s="181"/>
      <c r="AO21" s="28"/>
      <c r="AP21" s="182"/>
      <c r="AQ21" s="181"/>
      <c r="AR21" s="28"/>
      <c r="AS21" s="182"/>
      <c r="AT21" s="168">
        <f t="shared" si="3"/>
        <v>0</v>
      </c>
      <c r="AU21" s="168">
        <f t="shared" si="3"/>
        <v>0</v>
      </c>
    </row>
    <row r="22" spans="1:47" ht="12">
      <c r="A22" s="9">
        <v>39242</v>
      </c>
      <c r="B22" s="28"/>
      <c r="C22" s="28"/>
      <c r="D22" s="142">
        <f t="shared" si="0"/>
        <v>0</v>
      </c>
      <c r="E22" s="142">
        <f t="shared" si="1"/>
        <v>0</v>
      </c>
      <c r="F22" s="144">
        <f t="shared" si="2"/>
      </c>
      <c r="G22" s="144">
        <f t="shared" si="2"/>
      </c>
      <c r="H22" s="111"/>
      <c r="I22" s="171"/>
      <c r="J22" s="181"/>
      <c r="K22" s="28"/>
      <c r="L22" s="182"/>
      <c r="M22" s="181"/>
      <c r="N22" s="28"/>
      <c r="O22" s="182"/>
      <c r="P22" s="181"/>
      <c r="Q22" s="28"/>
      <c r="R22" s="182"/>
      <c r="S22" s="181"/>
      <c r="T22" s="28"/>
      <c r="U22" s="182"/>
      <c r="V22" s="181"/>
      <c r="W22" s="28"/>
      <c r="X22" s="182"/>
      <c r="Y22" s="181"/>
      <c r="Z22" s="28"/>
      <c r="AA22" s="182"/>
      <c r="AB22" s="181"/>
      <c r="AC22" s="28"/>
      <c r="AD22" s="182"/>
      <c r="AE22" s="181"/>
      <c r="AF22" s="28"/>
      <c r="AG22" s="182"/>
      <c r="AH22" s="181"/>
      <c r="AI22" s="28"/>
      <c r="AJ22" s="182"/>
      <c r="AK22" s="181"/>
      <c r="AL22" s="28"/>
      <c r="AM22" s="182"/>
      <c r="AN22" s="181"/>
      <c r="AO22" s="28"/>
      <c r="AP22" s="182"/>
      <c r="AQ22" s="181"/>
      <c r="AR22" s="28"/>
      <c r="AS22" s="182"/>
      <c r="AT22" s="168">
        <f t="shared" si="3"/>
        <v>0</v>
      </c>
      <c r="AU22" s="168">
        <f t="shared" si="3"/>
        <v>0</v>
      </c>
    </row>
    <row r="23" spans="1:47" ht="12">
      <c r="A23" s="9">
        <v>39243</v>
      </c>
      <c r="B23" s="28"/>
      <c r="C23" s="28"/>
      <c r="D23" s="142">
        <f t="shared" si="0"/>
        <v>0</v>
      </c>
      <c r="E23" s="142">
        <f t="shared" si="1"/>
        <v>0</v>
      </c>
      <c r="F23" s="144">
        <f t="shared" si="2"/>
      </c>
      <c r="G23" s="144">
        <f t="shared" si="2"/>
      </c>
      <c r="H23" s="111"/>
      <c r="I23" s="171"/>
      <c r="J23" s="181"/>
      <c r="K23" s="28"/>
      <c r="L23" s="182"/>
      <c r="M23" s="181"/>
      <c r="N23" s="28"/>
      <c r="O23" s="182"/>
      <c r="P23" s="181"/>
      <c r="Q23" s="28"/>
      <c r="R23" s="182"/>
      <c r="S23" s="181"/>
      <c r="T23" s="28"/>
      <c r="U23" s="182"/>
      <c r="V23" s="181"/>
      <c r="W23" s="28"/>
      <c r="X23" s="182"/>
      <c r="Y23" s="181"/>
      <c r="Z23" s="28"/>
      <c r="AA23" s="182"/>
      <c r="AB23" s="181"/>
      <c r="AC23" s="28"/>
      <c r="AD23" s="182"/>
      <c r="AE23" s="181"/>
      <c r="AF23" s="28"/>
      <c r="AG23" s="182"/>
      <c r="AH23" s="181"/>
      <c r="AI23" s="28"/>
      <c r="AJ23" s="182"/>
      <c r="AK23" s="181"/>
      <c r="AL23" s="28"/>
      <c r="AM23" s="182"/>
      <c r="AN23" s="181"/>
      <c r="AO23" s="28"/>
      <c r="AP23" s="182"/>
      <c r="AQ23" s="181"/>
      <c r="AR23" s="28"/>
      <c r="AS23" s="182"/>
      <c r="AT23" s="168">
        <f t="shared" si="3"/>
        <v>0</v>
      </c>
      <c r="AU23" s="168">
        <f t="shared" si="3"/>
        <v>0</v>
      </c>
    </row>
    <row r="24" spans="1:47" ht="12">
      <c r="A24" s="9">
        <v>39244</v>
      </c>
      <c r="B24" s="28"/>
      <c r="C24" s="28"/>
      <c r="D24" s="142">
        <f t="shared" si="0"/>
        <v>0</v>
      </c>
      <c r="E24" s="142">
        <f t="shared" si="1"/>
        <v>0</v>
      </c>
      <c r="F24" s="144">
        <f t="shared" si="2"/>
      </c>
      <c r="G24" s="144">
        <f t="shared" si="2"/>
      </c>
      <c r="H24" s="111"/>
      <c r="I24" s="171"/>
      <c r="J24" s="181"/>
      <c r="K24" s="28"/>
      <c r="L24" s="182"/>
      <c r="M24" s="181"/>
      <c r="N24" s="28"/>
      <c r="O24" s="182"/>
      <c r="P24" s="181"/>
      <c r="Q24" s="28"/>
      <c r="R24" s="182"/>
      <c r="S24" s="181"/>
      <c r="T24" s="28"/>
      <c r="U24" s="182"/>
      <c r="V24" s="181"/>
      <c r="W24" s="28"/>
      <c r="X24" s="182"/>
      <c r="Y24" s="181"/>
      <c r="Z24" s="28"/>
      <c r="AA24" s="182"/>
      <c r="AB24" s="181"/>
      <c r="AC24" s="28"/>
      <c r="AD24" s="182"/>
      <c r="AE24" s="181"/>
      <c r="AF24" s="28"/>
      <c r="AG24" s="182"/>
      <c r="AH24" s="181"/>
      <c r="AI24" s="28"/>
      <c r="AJ24" s="182"/>
      <c r="AK24" s="181"/>
      <c r="AL24" s="28"/>
      <c r="AM24" s="182"/>
      <c r="AN24" s="181"/>
      <c r="AO24" s="28"/>
      <c r="AP24" s="182"/>
      <c r="AQ24" s="181"/>
      <c r="AR24" s="28"/>
      <c r="AS24" s="182"/>
      <c r="AT24" s="168">
        <f t="shared" si="3"/>
        <v>0</v>
      </c>
      <c r="AU24" s="168">
        <f t="shared" si="3"/>
        <v>0</v>
      </c>
    </row>
    <row r="25" spans="1:47" ht="12">
      <c r="A25" s="9">
        <v>39245</v>
      </c>
      <c r="B25" s="28"/>
      <c r="C25" s="28"/>
      <c r="D25" s="142">
        <f t="shared" si="0"/>
        <v>0</v>
      </c>
      <c r="E25" s="142">
        <f t="shared" si="1"/>
        <v>0</v>
      </c>
      <c r="F25" s="144">
        <f t="shared" si="2"/>
      </c>
      <c r="G25" s="144">
        <f t="shared" si="2"/>
      </c>
      <c r="H25" s="111"/>
      <c r="I25" s="171"/>
      <c r="J25" s="181"/>
      <c r="K25" s="28"/>
      <c r="L25" s="182"/>
      <c r="M25" s="181"/>
      <c r="N25" s="28"/>
      <c r="O25" s="182"/>
      <c r="P25" s="181"/>
      <c r="Q25" s="28"/>
      <c r="R25" s="182"/>
      <c r="S25" s="181"/>
      <c r="T25" s="28"/>
      <c r="U25" s="182"/>
      <c r="V25" s="181"/>
      <c r="W25" s="28"/>
      <c r="X25" s="182"/>
      <c r="Y25" s="181"/>
      <c r="Z25" s="28"/>
      <c r="AA25" s="182"/>
      <c r="AB25" s="181"/>
      <c r="AC25" s="28"/>
      <c r="AD25" s="182"/>
      <c r="AE25" s="181"/>
      <c r="AF25" s="28"/>
      <c r="AG25" s="182"/>
      <c r="AH25" s="181"/>
      <c r="AI25" s="28"/>
      <c r="AJ25" s="182"/>
      <c r="AK25" s="181"/>
      <c r="AL25" s="28"/>
      <c r="AM25" s="182"/>
      <c r="AN25" s="181"/>
      <c r="AO25" s="28"/>
      <c r="AP25" s="182"/>
      <c r="AQ25" s="181"/>
      <c r="AR25" s="28"/>
      <c r="AS25" s="182"/>
      <c r="AT25" s="168">
        <f t="shared" si="3"/>
        <v>0</v>
      </c>
      <c r="AU25" s="168">
        <f t="shared" si="3"/>
        <v>0</v>
      </c>
    </row>
    <row r="26" spans="1:47" ht="12">
      <c r="A26" s="9">
        <v>39246</v>
      </c>
      <c r="B26" s="28"/>
      <c r="C26" s="28"/>
      <c r="D26" s="142">
        <f t="shared" si="0"/>
        <v>0</v>
      </c>
      <c r="E26" s="142">
        <f>SUM(AU26)</f>
        <v>0</v>
      </c>
      <c r="F26" s="144">
        <f t="shared" si="2"/>
      </c>
      <c r="G26" s="144">
        <f t="shared" si="2"/>
      </c>
      <c r="H26" s="111"/>
      <c r="I26" s="171"/>
      <c r="J26" s="181"/>
      <c r="K26" s="28"/>
      <c r="L26" s="182"/>
      <c r="M26" s="181"/>
      <c r="N26" s="28"/>
      <c r="O26" s="182"/>
      <c r="P26" s="181"/>
      <c r="Q26" s="28"/>
      <c r="R26" s="182"/>
      <c r="S26" s="181"/>
      <c r="T26" s="28"/>
      <c r="U26" s="182"/>
      <c r="V26" s="181"/>
      <c r="W26" s="28"/>
      <c r="X26" s="182"/>
      <c r="Y26" s="181"/>
      <c r="Z26" s="28"/>
      <c r="AA26" s="182"/>
      <c r="AB26" s="181"/>
      <c r="AC26" s="28"/>
      <c r="AD26" s="182"/>
      <c r="AE26" s="181"/>
      <c r="AF26" s="28"/>
      <c r="AG26" s="182"/>
      <c r="AH26" s="181"/>
      <c r="AI26" s="28"/>
      <c r="AJ26" s="182"/>
      <c r="AK26" s="181"/>
      <c r="AL26" s="28"/>
      <c r="AM26" s="182"/>
      <c r="AN26" s="181"/>
      <c r="AO26" s="28"/>
      <c r="AP26" s="182"/>
      <c r="AQ26" s="181"/>
      <c r="AR26" s="28"/>
      <c r="AS26" s="182"/>
      <c r="AT26" s="168">
        <f t="shared" si="3"/>
        <v>0</v>
      </c>
      <c r="AU26" s="168">
        <f t="shared" si="3"/>
        <v>0</v>
      </c>
    </row>
    <row r="27" spans="1:47" ht="12">
      <c r="A27" s="9">
        <v>39247</v>
      </c>
      <c r="B27" s="28"/>
      <c r="C27" s="28"/>
      <c r="D27" s="142">
        <f t="shared" si="0"/>
        <v>0</v>
      </c>
      <c r="E27" s="142">
        <f t="shared" si="1"/>
        <v>0</v>
      </c>
      <c r="F27" s="144">
        <f t="shared" si="2"/>
      </c>
      <c r="G27" s="144">
        <f t="shared" si="2"/>
      </c>
      <c r="H27" s="111"/>
      <c r="I27" s="171"/>
      <c r="J27" s="181"/>
      <c r="K27" s="28"/>
      <c r="L27" s="182"/>
      <c r="M27" s="181"/>
      <c r="N27" s="28"/>
      <c r="O27" s="182"/>
      <c r="P27" s="181"/>
      <c r="Q27" s="28"/>
      <c r="R27" s="182"/>
      <c r="S27" s="181"/>
      <c r="T27" s="28"/>
      <c r="U27" s="182"/>
      <c r="V27" s="181"/>
      <c r="W27" s="28"/>
      <c r="X27" s="182"/>
      <c r="Y27" s="181"/>
      <c r="Z27" s="28"/>
      <c r="AA27" s="182"/>
      <c r="AB27" s="181"/>
      <c r="AC27" s="28"/>
      <c r="AD27" s="182"/>
      <c r="AE27" s="181"/>
      <c r="AF27" s="28"/>
      <c r="AG27" s="182"/>
      <c r="AH27" s="181"/>
      <c r="AI27" s="28"/>
      <c r="AJ27" s="182"/>
      <c r="AK27" s="181"/>
      <c r="AL27" s="28"/>
      <c r="AM27" s="182"/>
      <c r="AN27" s="181"/>
      <c r="AO27" s="28"/>
      <c r="AP27" s="182"/>
      <c r="AQ27" s="181"/>
      <c r="AR27" s="28"/>
      <c r="AS27" s="182"/>
      <c r="AT27" s="168">
        <f t="shared" si="3"/>
        <v>0</v>
      </c>
      <c r="AU27" s="168">
        <f t="shared" si="3"/>
        <v>0</v>
      </c>
    </row>
    <row r="28" spans="1:47" ht="12">
      <c r="A28" s="9">
        <v>39248</v>
      </c>
      <c r="B28" s="28"/>
      <c r="C28" s="28"/>
      <c r="D28" s="142">
        <f t="shared" si="0"/>
        <v>0</v>
      </c>
      <c r="E28" s="142">
        <f t="shared" si="1"/>
        <v>0</v>
      </c>
      <c r="F28" s="144">
        <f t="shared" si="2"/>
      </c>
      <c r="G28" s="144">
        <f t="shared" si="2"/>
      </c>
      <c r="H28" s="111"/>
      <c r="I28" s="171"/>
      <c r="J28" s="181"/>
      <c r="K28" s="28"/>
      <c r="L28" s="182"/>
      <c r="M28" s="181"/>
      <c r="N28" s="28"/>
      <c r="O28" s="182"/>
      <c r="P28" s="181"/>
      <c r="Q28" s="28"/>
      <c r="R28" s="182"/>
      <c r="S28" s="181"/>
      <c r="T28" s="28"/>
      <c r="U28" s="182"/>
      <c r="V28" s="181"/>
      <c r="W28" s="28"/>
      <c r="X28" s="182"/>
      <c r="Y28" s="181"/>
      <c r="Z28" s="28"/>
      <c r="AA28" s="182"/>
      <c r="AB28" s="181"/>
      <c r="AC28" s="28"/>
      <c r="AD28" s="182"/>
      <c r="AE28" s="181"/>
      <c r="AF28" s="28"/>
      <c r="AG28" s="182"/>
      <c r="AH28" s="181"/>
      <c r="AI28" s="28"/>
      <c r="AJ28" s="182"/>
      <c r="AK28" s="181"/>
      <c r="AL28" s="28"/>
      <c r="AM28" s="182"/>
      <c r="AN28" s="181"/>
      <c r="AO28" s="28"/>
      <c r="AP28" s="182"/>
      <c r="AQ28" s="181"/>
      <c r="AR28" s="28"/>
      <c r="AS28" s="182"/>
      <c r="AT28" s="168">
        <f t="shared" si="3"/>
        <v>0</v>
      </c>
      <c r="AU28" s="168">
        <f t="shared" si="3"/>
        <v>0</v>
      </c>
    </row>
    <row r="29" spans="1:47" ht="12">
      <c r="A29" s="9">
        <v>39249</v>
      </c>
      <c r="B29" s="28"/>
      <c r="C29" s="28"/>
      <c r="D29" s="142">
        <f t="shared" si="0"/>
        <v>0</v>
      </c>
      <c r="E29" s="142">
        <f t="shared" si="1"/>
        <v>0</v>
      </c>
      <c r="F29" s="144">
        <f t="shared" si="2"/>
      </c>
      <c r="G29" s="144">
        <f t="shared" si="2"/>
      </c>
      <c r="H29" s="111"/>
      <c r="I29" s="171"/>
      <c r="J29" s="181"/>
      <c r="K29" s="28"/>
      <c r="L29" s="182"/>
      <c r="M29" s="181"/>
      <c r="N29" s="28"/>
      <c r="O29" s="182"/>
      <c r="P29" s="181"/>
      <c r="Q29" s="28"/>
      <c r="R29" s="182"/>
      <c r="S29" s="181"/>
      <c r="T29" s="28"/>
      <c r="U29" s="182"/>
      <c r="V29" s="181"/>
      <c r="W29" s="28"/>
      <c r="X29" s="182"/>
      <c r="Y29" s="181"/>
      <c r="Z29" s="28"/>
      <c r="AA29" s="182"/>
      <c r="AB29" s="181"/>
      <c r="AC29" s="28"/>
      <c r="AD29" s="182"/>
      <c r="AE29" s="181"/>
      <c r="AF29" s="28"/>
      <c r="AG29" s="182"/>
      <c r="AH29" s="181"/>
      <c r="AI29" s="28"/>
      <c r="AJ29" s="182"/>
      <c r="AK29" s="181"/>
      <c r="AL29" s="28"/>
      <c r="AM29" s="182"/>
      <c r="AN29" s="181"/>
      <c r="AO29" s="28"/>
      <c r="AP29" s="182"/>
      <c r="AQ29" s="181"/>
      <c r="AR29" s="28"/>
      <c r="AS29" s="182"/>
      <c r="AT29" s="168">
        <f t="shared" si="3"/>
        <v>0</v>
      </c>
      <c r="AU29" s="168">
        <f t="shared" si="3"/>
        <v>0</v>
      </c>
    </row>
    <row r="30" spans="1:47" ht="12">
      <c r="A30" s="9">
        <v>39250</v>
      </c>
      <c r="B30" s="28"/>
      <c r="C30" s="28"/>
      <c r="D30" s="142">
        <f t="shared" si="0"/>
        <v>0</v>
      </c>
      <c r="E30" s="142">
        <f t="shared" si="1"/>
        <v>0</v>
      </c>
      <c r="F30" s="144">
        <f t="shared" si="2"/>
      </c>
      <c r="G30" s="144">
        <f t="shared" si="2"/>
      </c>
      <c r="H30" s="111"/>
      <c r="I30" s="171"/>
      <c r="J30" s="181"/>
      <c r="K30" s="28"/>
      <c r="L30" s="182"/>
      <c r="M30" s="181"/>
      <c r="N30" s="28"/>
      <c r="O30" s="182"/>
      <c r="P30" s="181"/>
      <c r="Q30" s="28"/>
      <c r="R30" s="182"/>
      <c r="S30" s="181"/>
      <c r="T30" s="28"/>
      <c r="U30" s="182"/>
      <c r="V30" s="181"/>
      <c r="W30" s="28"/>
      <c r="X30" s="182"/>
      <c r="Y30" s="181"/>
      <c r="Z30" s="28"/>
      <c r="AA30" s="182"/>
      <c r="AB30" s="181"/>
      <c r="AC30" s="28"/>
      <c r="AD30" s="182"/>
      <c r="AE30" s="181"/>
      <c r="AF30" s="28"/>
      <c r="AG30" s="182"/>
      <c r="AH30" s="181"/>
      <c r="AI30" s="28"/>
      <c r="AJ30" s="182"/>
      <c r="AK30" s="181"/>
      <c r="AL30" s="28"/>
      <c r="AM30" s="182"/>
      <c r="AN30" s="181"/>
      <c r="AO30" s="28"/>
      <c r="AP30" s="182"/>
      <c r="AQ30" s="181"/>
      <c r="AR30" s="28"/>
      <c r="AS30" s="182"/>
      <c r="AT30" s="168">
        <f t="shared" si="3"/>
        <v>0</v>
      </c>
      <c r="AU30" s="168">
        <f t="shared" si="3"/>
        <v>0</v>
      </c>
    </row>
    <row r="31" spans="1:47" ht="12">
      <c r="A31" s="9">
        <v>39251</v>
      </c>
      <c r="B31" s="28"/>
      <c r="C31" s="28"/>
      <c r="D31" s="142">
        <f t="shared" si="0"/>
        <v>0</v>
      </c>
      <c r="E31" s="142">
        <f t="shared" si="1"/>
        <v>0</v>
      </c>
      <c r="F31" s="144">
        <f t="shared" si="2"/>
      </c>
      <c r="G31" s="144">
        <f t="shared" si="2"/>
      </c>
      <c r="H31" s="111"/>
      <c r="I31" s="171"/>
      <c r="J31" s="181"/>
      <c r="K31" s="28"/>
      <c r="L31" s="182"/>
      <c r="M31" s="181"/>
      <c r="N31" s="28"/>
      <c r="O31" s="182"/>
      <c r="P31" s="181"/>
      <c r="Q31" s="28"/>
      <c r="R31" s="182"/>
      <c r="S31" s="181"/>
      <c r="T31" s="28"/>
      <c r="U31" s="182"/>
      <c r="V31" s="181"/>
      <c r="W31" s="28"/>
      <c r="X31" s="182"/>
      <c r="Y31" s="181"/>
      <c r="Z31" s="28"/>
      <c r="AA31" s="182"/>
      <c r="AB31" s="181"/>
      <c r="AC31" s="28"/>
      <c r="AD31" s="182"/>
      <c r="AE31" s="181"/>
      <c r="AF31" s="28"/>
      <c r="AG31" s="182"/>
      <c r="AH31" s="181"/>
      <c r="AI31" s="28"/>
      <c r="AJ31" s="182"/>
      <c r="AK31" s="181"/>
      <c r="AL31" s="28"/>
      <c r="AM31" s="182"/>
      <c r="AN31" s="181"/>
      <c r="AO31" s="28"/>
      <c r="AP31" s="182"/>
      <c r="AQ31" s="181"/>
      <c r="AR31" s="28"/>
      <c r="AS31" s="182"/>
      <c r="AT31" s="168">
        <f t="shared" si="3"/>
        <v>0</v>
      </c>
      <c r="AU31" s="168">
        <f t="shared" si="3"/>
        <v>0</v>
      </c>
    </row>
    <row r="32" spans="1:47" ht="12">
      <c r="A32" s="9">
        <v>39252</v>
      </c>
      <c r="B32" s="28"/>
      <c r="C32" s="28"/>
      <c r="D32" s="142">
        <f t="shared" si="0"/>
        <v>0</v>
      </c>
      <c r="E32" s="142">
        <f t="shared" si="1"/>
        <v>0</v>
      </c>
      <c r="F32" s="144">
        <f t="shared" si="2"/>
      </c>
      <c r="G32" s="144">
        <f t="shared" si="2"/>
      </c>
      <c r="H32" s="111"/>
      <c r="I32" s="171"/>
      <c r="J32" s="181"/>
      <c r="K32" s="28"/>
      <c r="L32" s="182"/>
      <c r="M32" s="181"/>
      <c r="N32" s="28"/>
      <c r="O32" s="182"/>
      <c r="P32" s="181"/>
      <c r="Q32" s="28"/>
      <c r="R32" s="182"/>
      <c r="S32" s="181"/>
      <c r="T32" s="28"/>
      <c r="U32" s="182"/>
      <c r="V32" s="181"/>
      <c r="W32" s="28"/>
      <c r="X32" s="182"/>
      <c r="Y32" s="181"/>
      <c r="Z32" s="28"/>
      <c r="AA32" s="182"/>
      <c r="AB32" s="181"/>
      <c r="AC32" s="28"/>
      <c r="AD32" s="182"/>
      <c r="AE32" s="181"/>
      <c r="AF32" s="28"/>
      <c r="AG32" s="182"/>
      <c r="AH32" s="181"/>
      <c r="AI32" s="28"/>
      <c r="AJ32" s="182"/>
      <c r="AK32" s="181"/>
      <c r="AL32" s="28"/>
      <c r="AM32" s="182"/>
      <c r="AN32" s="181"/>
      <c r="AO32" s="28"/>
      <c r="AP32" s="182"/>
      <c r="AQ32" s="181"/>
      <c r="AR32" s="28"/>
      <c r="AS32" s="182"/>
      <c r="AT32" s="168">
        <f t="shared" si="3"/>
        <v>0</v>
      </c>
      <c r="AU32" s="168">
        <f t="shared" si="3"/>
        <v>0</v>
      </c>
    </row>
    <row r="33" spans="1:47" ht="12">
      <c r="A33" s="9">
        <v>39253</v>
      </c>
      <c r="B33" s="28"/>
      <c r="C33" s="28"/>
      <c r="D33" s="142">
        <f t="shared" si="0"/>
        <v>0</v>
      </c>
      <c r="E33" s="142">
        <f t="shared" si="1"/>
        <v>0</v>
      </c>
      <c r="F33" s="144">
        <f t="shared" si="2"/>
      </c>
      <c r="G33" s="144">
        <f t="shared" si="2"/>
      </c>
      <c r="H33" s="111"/>
      <c r="I33" s="171"/>
      <c r="J33" s="181"/>
      <c r="K33" s="28"/>
      <c r="L33" s="182"/>
      <c r="M33" s="181"/>
      <c r="N33" s="28"/>
      <c r="O33" s="182"/>
      <c r="P33" s="181"/>
      <c r="Q33" s="28"/>
      <c r="R33" s="182"/>
      <c r="S33" s="181"/>
      <c r="T33" s="28"/>
      <c r="U33" s="182"/>
      <c r="V33" s="181"/>
      <c r="W33" s="28"/>
      <c r="X33" s="182"/>
      <c r="Y33" s="181"/>
      <c r="Z33" s="28"/>
      <c r="AA33" s="182"/>
      <c r="AB33" s="181"/>
      <c r="AC33" s="28"/>
      <c r="AD33" s="182"/>
      <c r="AE33" s="181"/>
      <c r="AF33" s="28"/>
      <c r="AG33" s="182"/>
      <c r="AH33" s="181"/>
      <c r="AI33" s="28"/>
      <c r="AJ33" s="182"/>
      <c r="AK33" s="181"/>
      <c r="AL33" s="28"/>
      <c r="AM33" s="182"/>
      <c r="AN33" s="181"/>
      <c r="AO33" s="28"/>
      <c r="AP33" s="182"/>
      <c r="AQ33" s="181"/>
      <c r="AR33" s="28"/>
      <c r="AS33" s="182"/>
      <c r="AT33" s="168">
        <f t="shared" si="3"/>
        <v>0</v>
      </c>
      <c r="AU33" s="168">
        <f t="shared" si="3"/>
        <v>0</v>
      </c>
    </row>
    <row r="34" spans="1:47" ht="12">
      <c r="A34" s="9">
        <v>39254</v>
      </c>
      <c r="B34" s="28"/>
      <c r="C34" s="28"/>
      <c r="D34" s="142">
        <f t="shared" si="0"/>
        <v>0</v>
      </c>
      <c r="E34" s="142">
        <f t="shared" si="1"/>
        <v>0</v>
      </c>
      <c r="F34" s="144">
        <f t="shared" si="2"/>
      </c>
      <c r="G34" s="144">
        <f t="shared" si="2"/>
      </c>
      <c r="H34" s="111"/>
      <c r="I34" s="171"/>
      <c r="J34" s="181"/>
      <c r="K34" s="28"/>
      <c r="L34" s="182"/>
      <c r="M34" s="181"/>
      <c r="N34" s="28"/>
      <c r="O34" s="182"/>
      <c r="P34" s="181"/>
      <c r="Q34" s="28"/>
      <c r="R34" s="182"/>
      <c r="S34" s="181"/>
      <c r="T34" s="28"/>
      <c r="U34" s="182"/>
      <c r="V34" s="181"/>
      <c r="W34" s="28"/>
      <c r="X34" s="182"/>
      <c r="Y34" s="181"/>
      <c r="Z34" s="28"/>
      <c r="AA34" s="182"/>
      <c r="AB34" s="181"/>
      <c r="AC34" s="28"/>
      <c r="AD34" s="182"/>
      <c r="AE34" s="181"/>
      <c r="AF34" s="28"/>
      <c r="AG34" s="182"/>
      <c r="AH34" s="181"/>
      <c r="AI34" s="28"/>
      <c r="AJ34" s="182"/>
      <c r="AK34" s="181"/>
      <c r="AL34" s="28"/>
      <c r="AM34" s="182"/>
      <c r="AN34" s="181"/>
      <c r="AO34" s="28"/>
      <c r="AP34" s="182"/>
      <c r="AQ34" s="181"/>
      <c r="AR34" s="28"/>
      <c r="AS34" s="182"/>
      <c r="AT34" s="168">
        <f t="shared" si="3"/>
        <v>0</v>
      </c>
      <c r="AU34" s="168">
        <f t="shared" si="3"/>
        <v>0</v>
      </c>
    </row>
    <row r="35" spans="1:47" ht="12">
      <c r="A35" s="9">
        <v>39255</v>
      </c>
      <c r="B35" s="28"/>
      <c r="C35" s="28"/>
      <c r="D35" s="142">
        <f t="shared" si="0"/>
        <v>0</v>
      </c>
      <c r="E35" s="142">
        <f t="shared" si="1"/>
        <v>0</v>
      </c>
      <c r="F35" s="144">
        <f t="shared" si="2"/>
      </c>
      <c r="G35" s="144">
        <f t="shared" si="2"/>
      </c>
      <c r="H35" s="111"/>
      <c r="I35" s="171"/>
      <c r="J35" s="181"/>
      <c r="K35" s="28"/>
      <c r="L35" s="182"/>
      <c r="M35" s="181"/>
      <c r="N35" s="28"/>
      <c r="O35" s="182"/>
      <c r="P35" s="181"/>
      <c r="Q35" s="28"/>
      <c r="R35" s="182"/>
      <c r="S35" s="181"/>
      <c r="T35" s="28"/>
      <c r="U35" s="182"/>
      <c r="V35" s="181"/>
      <c r="W35" s="28"/>
      <c r="X35" s="182"/>
      <c r="Y35" s="181"/>
      <c r="Z35" s="28"/>
      <c r="AA35" s="182"/>
      <c r="AB35" s="181"/>
      <c r="AC35" s="28"/>
      <c r="AD35" s="182"/>
      <c r="AE35" s="181"/>
      <c r="AF35" s="28"/>
      <c r="AG35" s="182"/>
      <c r="AH35" s="181"/>
      <c r="AI35" s="28"/>
      <c r="AJ35" s="182"/>
      <c r="AK35" s="181"/>
      <c r="AL35" s="28"/>
      <c r="AM35" s="182"/>
      <c r="AN35" s="181"/>
      <c r="AO35" s="28"/>
      <c r="AP35" s="182"/>
      <c r="AQ35" s="181"/>
      <c r="AR35" s="28"/>
      <c r="AS35" s="182"/>
      <c r="AT35" s="168">
        <f t="shared" si="3"/>
        <v>0</v>
      </c>
      <c r="AU35" s="168">
        <f t="shared" si="3"/>
        <v>0</v>
      </c>
    </row>
    <row r="36" spans="1:47" ht="12">
      <c r="A36" s="9">
        <v>39256</v>
      </c>
      <c r="B36" s="28"/>
      <c r="C36" s="28"/>
      <c r="D36" s="142">
        <f t="shared" si="0"/>
        <v>0</v>
      </c>
      <c r="E36" s="142">
        <f t="shared" si="1"/>
        <v>0</v>
      </c>
      <c r="F36" s="144">
        <f t="shared" si="2"/>
      </c>
      <c r="G36" s="144">
        <f t="shared" si="2"/>
      </c>
      <c r="H36" s="111"/>
      <c r="I36" s="171"/>
      <c r="J36" s="181"/>
      <c r="K36" s="28"/>
      <c r="L36" s="182"/>
      <c r="M36" s="181"/>
      <c r="N36" s="28"/>
      <c r="O36" s="182"/>
      <c r="P36" s="181"/>
      <c r="Q36" s="28"/>
      <c r="R36" s="182"/>
      <c r="S36" s="181"/>
      <c r="T36" s="28"/>
      <c r="U36" s="182"/>
      <c r="V36" s="181"/>
      <c r="W36" s="28"/>
      <c r="X36" s="182"/>
      <c r="Y36" s="181"/>
      <c r="Z36" s="28"/>
      <c r="AA36" s="182"/>
      <c r="AB36" s="181"/>
      <c r="AC36" s="28"/>
      <c r="AD36" s="182"/>
      <c r="AE36" s="181"/>
      <c r="AF36" s="28"/>
      <c r="AG36" s="182"/>
      <c r="AH36" s="181"/>
      <c r="AI36" s="28"/>
      <c r="AJ36" s="182"/>
      <c r="AK36" s="181"/>
      <c r="AL36" s="28"/>
      <c r="AM36" s="182"/>
      <c r="AN36" s="181"/>
      <c r="AO36" s="28"/>
      <c r="AP36" s="182"/>
      <c r="AQ36" s="181"/>
      <c r="AR36" s="28"/>
      <c r="AS36" s="182"/>
      <c r="AT36" s="168">
        <f t="shared" si="3"/>
        <v>0</v>
      </c>
      <c r="AU36" s="168">
        <f t="shared" si="3"/>
        <v>0</v>
      </c>
    </row>
    <row r="37" spans="1:47" ht="12">
      <c r="A37" s="9">
        <v>39257</v>
      </c>
      <c r="B37" s="28"/>
      <c r="C37" s="28"/>
      <c r="D37" s="142">
        <f t="shared" si="0"/>
        <v>0</v>
      </c>
      <c r="E37" s="142">
        <f t="shared" si="1"/>
        <v>0</v>
      </c>
      <c r="F37" s="144">
        <f t="shared" si="2"/>
      </c>
      <c r="G37" s="144">
        <f t="shared" si="2"/>
      </c>
      <c r="H37" s="111"/>
      <c r="I37" s="171"/>
      <c r="J37" s="181"/>
      <c r="K37" s="28"/>
      <c r="L37" s="182"/>
      <c r="M37" s="181"/>
      <c r="N37" s="28"/>
      <c r="O37" s="182"/>
      <c r="P37" s="181"/>
      <c r="Q37" s="28"/>
      <c r="R37" s="182"/>
      <c r="S37" s="181"/>
      <c r="T37" s="28"/>
      <c r="U37" s="182"/>
      <c r="V37" s="181"/>
      <c r="W37" s="28"/>
      <c r="X37" s="182"/>
      <c r="Y37" s="181"/>
      <c r="Z37" s="28"/>
      <c r="AA37" s="182"/>
      <c r="AB37" s="181"/>
      <c r="AC37" s="28"/>
      <c r="AD37" s="182"/>
      <c r="AE37" s="181"/>
      <c r="AF37" s="28"/>
      <c r="AG37" s="182"/>
      <c r="AH37" s="181"/>
      <c r="AI37" s="28"/>
      <c r="AJ37" s="182"/>
      <c r="AK37" s="181"/>
      <c r="AL37" s="28"/>
      <c r="AM37" s="182"/>
      <c r="AN37" s="181"/>
      <c r="AO37" s="28"/>
      <c r="AP37" s="182"/>
      <c r="AQ37" s="181"/>
      <c r="AR37" s="28"/>
      <c r="AS37" s="182"/>
      <c r="AT37" s="168">
        <f t="shared" si="3"/>
        <v>0</v>
      </c>
      <c r="AU37" s="168">
        <f t="shared" si="3"/>
        <v>0</v>
      </c>
    </row>
    <row r="38" spans="1:47" ht="12">
      <c r="A38" s="9">
        <v>39258</v>
      </c>
      <c r="B38" s="28"/>
      <c r="C38" s="28"/>
      <c r="D38" s="142">
        <f t="shared" si="0"/>
        <v>0</v>
      </c>
      <c r="E38" s="142">
        <f t="shared" si="1"/>
        <v>0</v>
      </c>
      <c r="F38" s="144">
        <f t="shared" si="2"/>
      </c>
      <c r="G38" s="144">
        <f t="shared" si="2"/>
      </c>
      <c r="H38" s="111"/>
      <c r="I38" s="171"/>
      <c r="J38" s="181"/>
      <c r="K38" s="28"/>
      <c r="L38" s="182"/>
      <c r="M38" s="181"/>
      <c r="N38" s="28"/>
      <c r="O38" s="182"/>
      <c r="P38" s="181"/>
      <c r="Q38" s="28"/>
      <c r="R38" s="182"/>
      <c r="S38" s="181"/>
      <c r="T38" s="28"/>
      <c r="U38" s="182"/>
      <c r="V38" s="181"/>
      <c r="W38" s="28"/>
      <c r="X38" s="182"/>
      <c r="Y38" s="181"/>
      <c r="Z38" s="28"/>
      <c r="AA38" s="182"/>
      <c r="AB38" s="181"/>
      <c r="AC38" s="28"/>
      <c r="AD38" s="182"/>
      <c r="AE38" s="181"/>
      <c r="AF38" s="28"/>
      <c r="AG38" s="182"/>
      <c r="AH38" s="181"/>
      <c r="AI38" s="28"/>
      <c r="AJ38" s="182"/>
      <c r="AK38" s="181"/>
      <c r="AL38" s="28"/>
      <c r="AM38" s="182"/>
      <c r="AN38" s="181"/>
      <c r="AO38" s="28"/>
      <c r="AP38" s="182"/>
      <c r="AQ38" s="181"/>
      <c r="AR38" s="28"/>
      <c r="AS38" s="182"/>
      <c r="AT38" s="168">
        <f t="shared" si="3"/>
        <v>0</v>
      </c>
      <c r="AU38" s="168">
        <f t="shared" si="3"/>
        <v>0</v>
      </c>
    </row>
    <row r="39" spans="1:47" ht="12">
      <c r="A39" s="9">
        <v>39259</v>
      </c>
      <c r="B39" s="28"/>
      <c r="C39" s="28"/>
      <c r="D39" s="142">
        <f t="shared" si="0"/>
        <v>0</v>
      </c>
      <c r="E39" s="142">
        <f t="shared" si="1"/>
        <v>0</v>
      </c>
      <c r="F39" s="144">
        <f t="shared" si="2"/>
      </c>
      <c r="G39" s="144">
        <f t="shared" si="2"/>
      </c>
      <c r="H39" s="111"/>
      <c r="I39" s="171"/>
      <c r="J39" s="181"/>
      <c r="K39" s="28"/>
      <c r="L39" s="182"/>
      <c r="M39" s="181"/>
      <c r="N39" s="28"/>
      <c r="O39" s="182"/>
      <c r="P39" s="181"/>
      <c r="Q39" s="28"/>
      <c r="R39" s="182"/>
      <c r="S39" s="181"/>
      <c r="T39" s="28"/>
      <c r="U39" s="182"/>
      <c r="V39" s="181"/>
      <c r="W39" s="28"/>
      <c r="X39" s="182"/>
      <c r="Y39" s="181"/>
      <c r="Z39" s="28"/>
      <c r="AA39" s="182"/>
      <c r="AB39" s="181"/>
      <c r="AC39" s="28"/>
      <c r="AD39" s="182"/>
      <c r="AE39" s="181"/>
      <c r="AF39" s="28"/>
      <c r="AG39" s="182"/>
      <c r="AH39" s="181"/>
      <c r="AI39" s="28"/>
      <c r="AJ39" s="182"/>
      <c r="AK39" s="181"/>
      <c r="AL39" s="28"/>
      <c r="AM39" s="182"/>
      <c r="AN39" s="181"/>
      <c r="AO39" s="28"/>
      <c r="AP39" s="182"/>
      <c r="AQ39" s="181"/>
      <c r="AR39" s="28"/>
      <c r="AS39" s="182"/>
      <c r="AT39" s="168">
        <f t="shared" si="3"/>
        <v>0</v>
      </c>
      <c r="AU39" s="168">
        <f t="shared" si="3"/>
        <v>0</v>
      </c>
    </row>
    <row r="40" spans="1:47" ht="12">
      <c r="A40" s="9">
        <v>39260</v>
      </c>
      <c r="B40" s="28"/>
      <c r="C40" s="28"/>
      <c r="D40" s="142">
        <f t="shared" si="0"/>
        <v>0</v>
      </c>
      <c r="E40" s="142">
        <f t="shared" si="1"/>
        <v>0</v>
      </c>
      <c r="F40" s="144">
        <f t="shared" si="2"/>
      </c>
      <c r="G40" s="144">
        <f t="shared" si="2"/>
      </c>
      <c r="H40" s="111"/>
      <c r="I40" s="171"/>
      <c r="J40" s="181"/>
      <c r="K40" s="28"/>
      <c r="L40" s="182"/>
      <c r="M40" s="181"/>
      <c r="N40" s="28"/>
      <c r="O40" s="182"/>
      <c r="P40" s="181"/>
      <c r="Q40" s="28"/>
      <c r="R40" s="182"/>
      <c r="S40" s="181"/>
      <c r="T40" s="28"/>
      <c r="U40" s="182"/>
      <c r="V40" s="181"/>
      <c r="W40" s="28"/>
      <c r="X40" s="182"/>
      <c r="Y40" s="181"/>
      <c r="Z40" s="28"/>
      <c r="AA40" s="182"/>
      <c r="AB40" s="181"/>
      <c r="AC40" s="28"/>
      <c r="AD40" s="182"/>
      <c r="AE40" s="181"/>
      <c r="AF40" s="28"/>
      <c r="AG40" s="182"/>
      <c r="AH40" s="181"/>
      <c r="AI40" s="28"/>
      <c r="AJ40" s="182"/>
      <c r="AK40" s="181"/>
      <c r="AL40" s="28"/>
      <c r="AM40" s="182"/>
      <c r="AN40" s="181"/>
      <c r="AO40" s="28"/>
      <c r="AP40" s="182"/>
      <c r="AQ40" s="181"/>
      <c r="AR40" s="28"/>
      <c r="AS40" s="182"/>
      <c r="AT40" s="168">
        <f t="shared" si="3"/>
        <v>0</v>
      </c>
      <c r="AU40" s="168">
        <f t="shared" si="3"/>
        <v>0</v>
      </c>
    </row>
    <row r="41" spans="1:47" ht="12">
      <c r="A41" s="9">
        <v>39261</v>
      </c>
      <c r="B41" s="28"/>
      <c r="C41" s="28"/>
      <c r="D41" s="142">
        <f t="shared" si="0"/>
        <v>0</v>
      </c>
      <c r="E41" s="142">
        <f t="shared" si="1"/>
        <v>0</v>
      </c>
      <c r="F41" s="144">
        <f t="shared" si="2"/>
      </c>
      <c r="G41" s="144">
        <f t="shared" si="2"/>
      </c>
      <c r="H41" s="111"/>
      <c r="I41" s="171"/>
      <c r="J41" s="181"/>
      <c r="K41" s="28"/>
      <c r="L41" s="182"/>
      <c r="M41" s="181"/>
      <c r="N41" s="28"/>
      <c r="O41" s="182"/>
      <c r="P41" s="181"/>
      <c r="Q41" s="28"/>
      <c r="R41" s="182"/>
      <c r="S41" s="181"/>
      <c r="T41" s="28"/>
      <c r="U41" s="182"/>
      <c r="V41" s="181"/>
      <c r="W41" s="28"/>
      <c r="X41" s="182"/>
      <c r="Y41" s="181"/>
      <c r="Z41" s="28"/>
      <c r="AA41" s="182"/>
      <c r="AB41" s="181"/>
      <c r="AC41" s="28"/>
      <c r="AD41" s="182"/>
      <c r="AE41" s="181"/>
      <c r="AF41" s="28"/>
      <c r="AG41" s="182"/>
      <c r="AH41" s="181"/>
      <c r="AI41" s="28"/>
      <c r="AJ41" s="182"/>
      <c r="AK41" s="181"/>
      <c r="AL41" s="28"/>
      <c r="AM41" s="182"/>
      <c r="AN41" s="181"/>
      <c r="AO41" s="28"/>
      <c r="AP41" s="182"/>
      <c r="AQ41" s="181"/>
      <c r="AR41" s="28"/>
      <c r="AS41" s="182"/>
      <c r="AT41" s="168">
        <f t="shared" si="3"/>
        <v>0</v>
      </c>
      <c r="AU41" s="168">
        <f t="shared" si="3"/>
        <v>0</v>
      </c>
    </row>
    <row r="42" spans="1:47" ht="12">
      <c r="A42" s="9">
        <v>39262</v>
      </c>
      <c r="B42" s="28"/>
      <c r="C42" s="28"/>
      <c r="D42" s="142">
        <f t="shared" si="0"/>
        <v>0</v>
      </c>
      <c r="E42" s="142">
        <f t="shared" si="1"/>
        <v>0</v>
      </c>
      <c r="F42" s="144">
        <f t="shared" si="2"/>
      </c>
      <c r="G42" s="144">
        <f t="shared" si="2"/>
      </c>
      <c r="H42" s="111"/>
      <c r="I42" s="171"/>
      <c r="J42" s="181"/>
      <c r="K42" s="28"/>
      <c r="L42" s="182"/>
      <c r="M42" s="181"/>
      <c r="N42" s="28"/>
      <c r="O42" s="182"/>
      <c r="P42" s="181"/>
      <c r="Q42" s="28"/>
      <c r="R42" s="182"/>
      <c r="S42" s="181"/>
      <c r="T42" s="28"/>
      <c r="U42" s="182"/>
      <c r="V42" s="181"/>
      <c r="W42" s="28"/>
      <c r="X42" s="182"/>
      <c r="Y42" s="181"/>
      <c r="Z42" s="28"/>
      <c r="AA42" s="182"/>
      <c r="AB42" s="181"/>
      <c r="AC42" s="28"/>
      <c r="AD42" s="182"/>
      <c r="AE42" s="181"/>
      <c r="AF42" s="28"/>
      <c r="AG42" s="182"/>
      <c r="AH42" s="181"/>
      <c r="AI42" s="28"/>
      <c r="AJ42" s="182"/>
      <c r="AK42" s="181"/>
      <c r="AL42" s="28"/>
      <c r="AM42" s="182"/>
      <c r="AN42" s="181"/>
      <c r="AO42" s="28"/>
      <c r="AP42" s="182"/>
      <c r="AQ42" s="181"/>
      <c r="AR42" s="28"/>
      <c r="AS42" s="182"/>
      <c r="AT42" s="168">
        <f t="shared" si="3"/>
        <v>0</v>
      </c>
      <c r="AU42" s="168">
        <f t="shared" si="3"/>
        <v>0</v>
      </c>
    </row>
    <row r="43" spans="1:47" ht="12">
      <c r="A43" s="9">
        <v>39263</v>
      </c>
      <c r="B43" s="28"/>
      <c r="C43" s="28"/>
      <c r="D43" s="142">
        <f t="shared" si="0"/>
        <v>0</v>
      </c>
      <c r="E43" s="142">
        <f t="shared" si="1"/>
        <v>0</v>
      </c>
      <c r="F43" s="144">
        <f t="shared" si="2"/>
      </c>
      <c r="G43" s="144">
        <f t="shared" si="2"/>
      </c>
      <c r="H43" s="111"/>
      <c r="I43" s="171"/>
      <c r="J43" s="181"/>
      <c r="K43" s="28"/>
      <c r="L43" s="182"/>
      <c r="M43" s="181"/>
      <c r="N43" s="28"/>
      <c r="O43" s="182"/>
      <c r="P43" s="181"/>
      <c r="Q43" s="28"/>
      <c r="R43" s="182"/>
      <c r="S43" s="181"/>
      <c r="T43" s="28"/>
      <c r="U43" s="182"/>
      <c r="V43" s="181"/>
      <c r="W43" s="28"/>
      <c r="X43" s="182"/>
      <c r="Y43" s="181"/>
      <c r="Z43" s="28"/>
      <c r="AA43" s="182"/>
      <c r="AB43" s="181"/>
      <c r="AC43" s="28"/>
      <c r="AD43" s="182"/>
      <c r="AE43" s="181"/>
      <c r="AF43" s="28"/>
      <c r="AG43" s="182"/>
      <c r="AH43" s="181"/>
      <c r="AI43" s="28"/>
      <c r="AJ43" s="182"/>
      <c r="AK43" s="181"/>
      <c r="AL43" s="28"/>
      <c r="AM43" s="182"/>
      <c r="AN43" s="181"/>
      <c r="AO43" s="28"/>
      <c r="AP43" s="182"/>
      <c r="AQ43" s="181"/>
      <c r="AR43" s="28"/>
      <c r="AS43" s="182"/>
      <c r="AT43" s="168">
        <f t="shared" si="3"/>
        <v>0</v>
      </c>
      <c r="AU43" s="168">
        <f t="shared" si="3"/>
        <v>0</v>
      </c>
    </row>
    <row r="44" spans="1:47" ht="12.75" thickBot="1">
      <c r="A44" s="9"/>
      <c r="B44" s="28"/>
      <c r="C44" s="28"/>
      <c r="D44" s="142">
        <f t="shared" si="0"/>
        <v>0</v>
      </c>
      <c r="E44" s="142">
        <f t="shared" si="1"/>
        <v>0</v>
      </c>
      <c r="F44" s="145">
        <f>IF(F43="","",F43+B44-D44)</f>
      </c>
      <c r="G44" s="145">
        <f t="shared" si="2"/>
      </c>
      <c r="H44" s="112"/>
      <c r="I44" s="171"/>
      <c r="J44" s="183"/>
      <c r="K44" s="29"/>
      <c r="L44" s="184"/>
      <c r="M44" s="183"/>
      <c r="N44" s="29"/>
      <c r="O44" s="184"/>
      <c r="P44" s="183"/>
      <c r="Q44" s="29"/>
      <c r="R44" s="184"/>
      <c r="S44" s="183"/>
      <c r="T44" s="29"/>
      <c r="U44" s="184"/>
      <c r="V44" s="183"/>
      <c r="W44" s="29"/>
      <c r="X44" s="184"/>
      <c r="Y44" s="183"/>
      <c r="Z44" s="29"/>
      <c r="AA44" s="184"/>
      <c r="AB44" s="183"/>
      <c r="AC44" s="29"/>
      <c r="AD44" s="184"/>
      <c r="AE44" s="183"/>
      <c r="AF44" s="29"/>
      <c r="AG44" s="184"/>
      <c r="AH44" s="183"/>
      <c r="AI44" s="29"/>
      <c r="AJ44" s="184"/>
      <c r="AK44" s="183"/>
      <c r="AL44" s="29"/>
      <c r="AM44" s="184"/>
      <c r="AN44" s="183"/>
      <c r="AO44" s="29"/>
      <c r="AP44" s="184"/>
      <c r="AQ44" s="183"/>
      <c r="AR44" s="29"/>
      <c r="AS44" s="184"/>
      <c r="AT44" s="168">
        <f t="shared" si="3"/>
        <v>0</v>
      </c>
      <c r="AU44" s="168">
        <f t="shared" si="3"/>
        <v>0</v>
      </c>
    </row>
    <row r="45" spans="1:45" ht="12">
      <c r="A45" s="11" t="s">
        <v>54</v>
      </c>
      <c r="B45" s="147">
        <f>SUM(B14:B44)</f>
        <v>0</v>
      </c>
      <c r="C45" s="147">
        <f>SUM(C14:C44)</f>
        <v>0</v>
      </c>
      <c r="D45" s="147">
        <f>SUM(D14:D44)</f>
        <v>0</v>
      </c>
      <c r="E45" s="147">
        <f>SUM(E14:E44)</f>
        <v>0</v>
      </c>
      <c r="F45" s="20"/>
      <c r="G45" s="21"/>
      <c r="H45" s="17"/>
      <c r="I45" s="172"/>
      <c r="J45" s="156">
        <f>SUM(J14:J44)</f>
        <v>0</v>
      </c>
      <c r="K45" s="147">
        <f aca="true" t="shared" si="4" ref="K45:AS45">SUM(K14:K44)</f>
        <v>0</v>
      </c>
      <c r="L45" s="149">
        <f t="shared" si="4"/>
        <v>0</v>
      </c>
      <c r="M45" s="156">
        <f t="shared" si="4"/>
        <v>0</v>
      </c>
      <c r="N45" s="147">
        <f t="shared" si="4"/>
        <v>0</v>
      </c>
      <c r="O45" s="149">
        <f t="shared" si="4"/>
        <v>0</v>
      </c>
      <c r="P45" s="156">
        <f t="shared" si="4"/>
        <v>0</v>
      </c>
      <c r="Q45" s="147">
        <f t="shared" si="4"/>
        <v>0</v>
      </c>
      <c r="R45" s="149">
        <f t="shared" si="4"/>
        <v>0</v>
      </c>
      <c r="S45" s="156">
        <f t="shared" si="4"/>
        <v>0</v>
      </c>
      <c r="T45" s="147">
        <f t="shared" si="4"/>
        <v>0</v>
      </c>
      <c r="U45" s="149">
        <f t="shared" si="4"/>
        <v>0</v>
      </c>
      <c r="V45" s="156">
        <f t="shared" si="4"/>
        <v>0</v>
      </c>
      <c r="W45" s="151">
        <f t="shared" si="4"/>
        <v>0</v>
      </c>
      <c r="X45" s="153">
        <f t="shared" si="4"/>
        <v>0</v>
      </c>
      <c r="Y45" s="158">
        <f t="shared" si="4"/>
        <v>0</v>
      </c>
      <c r="Z45" s="151">
        <f t="shared" si="4"/>
        <v>0</v>
      </c>
      <c r="AA45" s="153">
        <f t="shared" si="4"/>
        <v>0</v>
      </c>
      <c r="AB45" s="158">
        <f t="shared" si="4"/>
        <v>0</v>
      </c>
      <c r="AC45" s="151">
        <f t="shared" si="4"/>
        <v>0</v>
      </c>
      <c r="AD45" s="153">
        <f t="shared" si="4"/>
        <v>0</v>
      </c>
      <c r="AE45" s="158">
        <f t="shared" si="4"/>
        <v>0</v>
      </c>
      <c r="AF45" s="151">
        <f t="shared" si="4"/>
        <v>0</v>
      </c>
      <c r="AG45" s="153">
        <f t="shared" si="4"/>
        <v>0</v>
      </c>
      <c r="AH45" s="158">
        <f t="shared" si="4"/>
        <v>0</v>
      </c>
      <c r="AI45" s="151">
        <f t="shared" si="4"/>
        <v>0</v>
      </c>
      <c r="AJ45" s="153">
        <f t="shared" si="4"/>
        <v>0</v>
      </c>
      <c r="AK45" s="158">
        <f t="shared" si="4"/>
        <v>0</v>
      </c>
      <c r="AL45" s="151">
        <f t="shared" si="4"/>
        <v>0</v>
      </c>
      <c r="AM45" s="153">
        <f t="shared" si="4"/>
        <v>0</v>
      </c>
      <c r="AN45" s="158">
        <f t="shared" si="4"/>
        <v>0</v>
      </c>
      <c r="AO45" s="151">
        <f t="shared" si="4"/>
        <v>0</v>
      </c>
      <c r="AP45" s="153">
        <f t="shared" si="4"/>
        <v>0</v>
      </c>
      <c r="AQ45" s="158">
        <f t="shared" si="4"/>
        <v>0</v>
      </c>
      <c r="AR45" s="151">
        <f t="shared" si="4"/>
        <v>0</v>
      </c>
      <c r="AS45" s="153">
        <f t="shared" si="4"/>
        <v>0</v>
      </c>
    </row>
    <row r="46" spans="1:45" ht="12.75" thickBot="1">
      <c r="A46" s="13" t="s">
        <v>55</v>
      </c>
      <c r="B46" s="148">
        <f>SUM(B13,B45)</f>
        <v>0</v>
      </c>
      <c r="C46" s="148">
        <f>SUM(C13,C45)</f>
        <v>0</v>
      </c>
      <c r="D46" s="148">
        <f>SUM(D13,D45)</f>
        <v>0</v>
      </c>
      <c r="E46" s="148">
        <f>SUM(E13,E45)</f>
        <v>0</v>
      </c>
      <c r="F46" s="22"/>
      <c r="G46" s="23"/>
      <c r="H46" s="18"/>
      <c r="I46" s="173"/>
      <c r="J46" s="157">
        <f>SUM(J13,J45)</f>
        <v>0</v>
      </c>
      <c r="K46" s="148">
        <f aca="true" t="shared" si="5" ref="K46:AS46">SUM(K13,K45)</f>
        <v>0</v>
      </c>
      <c r="L46" s="150">
        <f t="shared" si="5"/>
        <v>0</v>
      </c>
      <c r="M46" s="157">
        <f t="shared" si="5"/>
        <v>0</v>
      </c>
      <c r="N46" s="148">
        <f t="shared" si="5"/>
        <v>0</v>
      </c>
      <c r="O46" s="150">
        <f t="shared" si="5"/>
        <v>0</v>
      </c>
      <c r="P46" s="157">
        <f t="shared" si="5"/>
        <v>0</v>
      </c>
      <c r="Q46" s="148">
        <f t="shared" si="5"/>
        <v>0</v>
      </c>
      <c r="R46" s="150">
        <f t="shared" si="5"/>
        <v>0</v>
      </c>
      <c r="S46" s="157">
        <f t="shared" si="5"/>
        <v>0</v>
      </c>
      <c r="T46" s="148">
        <f t="shared" si="5"/>
        <v>0</v>
      </c>
      <c r="U46" s="150">
        <f t="shared" si="5"/>
        <v>0</v>
      </c>
      <c r="V46" s="157">
        <f t="shared" si="5"/>
        <v>0</v>
      </c>
      <c r="W46" s="152">
        <f t="shared" si="5"/>
        <v>0</v>
      </c>
      <c r="X46" s="154">
        <f t="shared" si="5"/>
        <v>0</v>
      </c>
      <c r="Y46" s="159">
        <f t="shared" si="5"/>
        <v>0</v>
      </c>
      <c r="Z46" s="152">
        <f t="shared" si="5"/>
        <v>0</v>
      </c>
      <c r="AA46" s="154">
        <f t="shared" si="5"/>
        <v>0</v>
      </c>
      <c r="AB46" s="159">
        <f t="shared" si="5"/>
        <v>0</v>
      </c>
      <c r="AC46" s="152">
        <f t="shared" si="5"/>
        <v>0</v>
      </c>
      <c r="AD46" s="154">
        <f t="shared" si="5"/>
        <v>0</v>
      </c>
      <c r="AE46" s="159">
        <f t="shared" si="5"/>
        <v>0</v>
      </c>
      <c r="AF46" s="152">
        <f t="shared" si="5"/>
        <v>0</v>
      </c>
      <c r="AG46" s="154">
        <f t="shared" si="5"/>
        <v>0</v>
      </c>
      <c r="AH46" s="159">
        <f t="shared" si="5"/>
        <v>0</v>
      </c>
      <c r="AI46" s="152">
        <f t="shared" si="5"/>
        <v>0</v>
      </c>
      <c r="AJ46" s="154">
        <f t="shared" si="5"/>
        <v>0</v>
      </c>
      <c r="AK46" s="159">
        <f t="shared" si="5"/>
        <v>0</v>
      </c>
      <c r="AL46" s="152">
        <f t="shared" si="5"/>
        <v>0</v>
      </c>
      <c r="AM46" s="154">
        <f t="shared" si="5"/>
        <v>0</v>
      </c>
      <c r="AN46" s="159">
        <f t="shared" si="5"/>
        <v>0</v>
      </c>
      <c r="AO46" s="152">
        <f t="shared" si="5"/>
        <v>0</v>
      </c>
      <c r="AP46" s="154">
        <f t="shared" si="5"/>
        <v>0</v>
      </c>
      <c r="AQ46" s="159">
        <f t="shared" si="5"/>
        <v>0</v>
      </c>
      <c r="AR46" s="152">
        <f t="shared" si="5"/>
        <v>0</v>
      </c>
      <c r="AS46" s="154">
        <f t="shared" si="5"/>
        <v>0</v>
      </c>
    </row>
    <row r="47" spans="6:45" ht="12">
      <c r="F47" s="155">
        <f>F44</f>
      </c>
      <c r="G47" s="155">
        <f>G44</f>
      </c>
      <c r="H47" s="15" t="s">
        <v>56</v>
      </c>
      <c r="I47" s="174"/>
      <c r="J47" s="158">
        <f>COUNT(J14:J44)</f>
        <v>0</v>
      </c>
      <c r="K47" s="12"/>
      <c r="L47" s="185"/>
      <c r="M47" s="158">
        <f>COUNT(M14:M44)</f>
        <v>0</v>
      </c>
      <c r="N47" s="12"/>
      <c r="O47" s="185"/>
      <c r="P47" s="158">
        <f>COUNT(P14:P44)</f>
        <v>0</v>
      </c>
      <c r="Q47" s="12"/>
      <c r="R47" s="185"/>
      <c r="S47" s="158">
        <f>COUNT(S14:S44)</f>
        <v>0</v>
      </c>
      <c r="T47" s="12"/>
      <c r="U47" s="185"/>
      <c r="V47" s="158">
        <f>COUNT(V14:V44)</f>
        <v>0</v>
      </c>
      <c r="W47" s="12"/>
      <c r="X47" s="185"/>
      <c r="Y47" s="158">
        <f>COUNT(Y14:Y44)</f>
        <v>0</v>
      </c>
      <c r="Z47" s="12"/>
      <c r="AA47" s="185"/>
      <c r="AB47" s="158">
        <f>COUNT(AB14:AB44)</f>
        <v>0</v>
      </c>
      <c r="AC47" s="12"/>
      <c r="AD47" s="185"/>
      <c r="AE47" s="158">
        <f>COUNT(AE14:AE44)</f>
        <v>0</v>
      </c>
      <c r="AF47" s="12"/>
      <c r="AG47" s="185"/>
      <c r="AH47" s="158">
        <f>COUNT(AH14:AH44)</f>
        <v>0</v>
      </c>
      <c r="AI47" s="12"/>
      <c r="AJ47" s="185"/>
      <c r="AK47" s="158">
        <f>COUNT(AK14:AK44)</f>
        <v>0</v>
      </c>
      <c r="AL47" s="12"/>
      <c r="AM47" s="185"/>
      <c r="AN47" s="158">
        <f>COUNT(AN14:AN44)</f>
        <v>0</v>
      </c>
      <c r="AO47" s="12"/>
      <c r="AP47" s="185"/>
      <c r="AQ47" s="158">
        <f>COUNT(AQ14:AQ44)</f>
        <v>0</v>
      </c>
      <c r="AR47" s="12"/>
      <c r="AS47" s="185"/>
    </row>
    <row r="48" spans="8:45" ht="12.75" thickBot="1">
      <c r="H48" s="16" t="s">
        <v>57</v>
      </c>
      <c r="I48" s="175"/>
      <c r="J48" s="159">
        <f>J47+'‘５月'!J48</f>
        <v>0</v>
      </c>
      <c r="K48" s="14"/>
      <c r="L48" s="186"/>
      <c r="M48" s="159">
        <f>M47+'‘５月'!M48</f>
        <v>0</v>
      </c>
      <c r="N48" s="14"/>
      <c r="O48" s="186"/>
      <c r="P48" s="159">
        <f>P47+'‘５月'!P48</f>
        <v>0</v>
      </c>
      <c r="Q48" s="14"/>
      <c r="R48" s="186"/>
      <c r="S48" s="159">
        <f>S47+'‘５月'!S48</f>
        <v>0</v>
      </c>
      <c r="T48" s="14"/>
      <c r="U48" s="186"/>
      <c r="V48" s="159">
        <f>V47+'‘５月'!V48</f>
        <v>0</v>
      </c>
      <c r="W48" s="14"/>
      <c r="X48" s="186"/>
      <c r="Y48" s="159">
        <f>Y47+'‘５月'!Y48</f>
        <v>0</v>
      </c>
      <c r="Z48" s="14"/>
      <c r="AA48" s="186"/>
      <c r="AB48" s="159">
        <f>AB47+'‘５月'!AB48</f>
        <v>0</v>
      </c>
      <c r="AC48" s="14"/>
      <c r="AD48" s="186"/>
      <c r="AE48" s="159">
        <f>AE47+'‘５月'!AE48</f>
        <v>0</v>
      </c>
      <c r="AF48" s="14"/>
      <c r="AG48" s="186"/>
      <c r="AH48" s="159">
        <f>AH47+'‘５月'!AH48</f>
        <v>0</v>
      </c>
      <c r="AI48" s="14"/>
      <c r="AJ48" s="186"/>
      <c r="AK48" s="159">
        <f>AK47+'‘５月'!AK48</f>
        <v>0</v>
      </c>
      <c r="AL48" s="14"/>
      <c r="AM48" s="186"/>
      <c r="AN48" s="159">
        <f>AN47+'‘５月'!AN48</f>
        <v>0</v>
      </c>
      <c r="AO48" s="14"/>
      <c r="AP48" s="186"/>
      <c r="AQ48" s="159">
        <f>AQ47+'‘５月'!AQ48</f>
        <v>0</v>
      </c>
      <c r="AR48" s="14"/>
      <c r="AS48" s="186"/>
    </row>
    <row r="51" ht="12">
      <c r="F51" s="10"/>
    </row>
  </sheetData>
  <sheetProtection password="CC3D" sheet="1" objects="1" scenarios="1"/>
  <mergeCells count="65">
    <mergeCell ref="A9:A11"/>
    <mergeCell ref="D11:E11"/>
    <mergeCell ref="D9:E10"/>
    <mergeCell ref="B9:C10"/>
    <mergeCell ref="B11:C11"/>
    <mergeCell ref="D5:E5"/>
    <mergeCell ref="D6:E6"/>
    <mergeCell ref="D7:E7"/>
    <mergeCell ref="AQ8:AS8"/>
    <mergeCell ref="Y8:AA8"/>
    <mergeCell ref="AB8:AD8"/>
    <mergeCell ref="AE8:AG8"/>
    <mergeCell ref="AH8:AJ8"/>
    <mergeCell ref="AK8:AM8"/>
    <mergeCell ref="AN8:AP8"/>
    <mergeCell ref="AI10:AJ10"/>
    <mergeCell ref="AL10:AM10"/>
    <mergeCell ref="AL11:AM11"/>
    <mergeCell ref="AO11:AP11"/>
    <mergeCell ref="A2:C3"/>
    <mergeCell ref="D2:E3"/>
    <mergeCell ref="F2:H3"/>
    <mergeCell ref="A7:C7"/>
    <mergeCell ref="A5:C5"/>
    <mergeCell ref="A6:C6"/>
    <mergeCell ref="AC10:AD10"/>
    <mergeCell ref="AF10:AG10"/>
    <mergeCell ref="AL9:AM9"/>
    <mergeCell ref="AO9:AP9"/>
    <mergeCell ref="AR11:AS11"/>
    <mergeCell ref="J8:L8"/>
    <mergeCell ref="M8:O8"/>
    <mergeCell ref="P8:R8"/>
    <mergeCell ref="S8:U8"/>
    <mergeCell ref="V8:X8"/>
    <mergeCell ref="K11:L11"/>
    <mergeCell ref="H9:H12"/>
    <mergeCell ref="AO10:AP10"/>
    <mergeCell ref="AR10:AS10"/>
    <mergeCell ref="AR9:AS9"/>
    <mergeCell ref="N10:O10"/>
    <mergeCell ref="Q10:R10"/>
    <mergeCell ref="T10:U10"/>
    <mergeCell ref="W10:X10"/>
    <mergeCell ref="Z10:AA10"/>
    <mergeCell ref="T11:U11"/>
    <mergeCell ref="W11:X11"/>
    <mergeCell ref="F9:G10"/>
    <mergeCell ref="F11:G11"/>
    <mergeCell ref="N9:O9"/>
    <mergeCell ref="Q9:R9"/>
    <mergeCell ref="K9:L9"/>
    <mergeCell ref="K10:L10"/>
    <mergeCell ref="N11:O11"/>
    <mergeCell ref="Q11:R11"/>
    <mergeCell ref="Z11:AA11"/>
    <mergeCell ref="AC11:AD11"/>
    <mergeCell ref="T9:U9"/>
    <mergeCell ref="W9:X9"/>
    <mergeCell ref="AF9:AG9"/>
    <mergeCell ref="AI9:AJ9"/>
    <mergeCell ref="AF11:AG11"/>
    <mergeCell ref="AI11:AJ11"/>
    <mergeCell ref="Z9:AA9"/>
    <mergeCell ref="AC9:AD9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Header>&amp;L&amp;"ＭＳ Ｐゴシック,太字"&amp;12免税軽油使用状況表（作業日誌）</oddHeader>
    <oddFooter>&amp;C&amp;P／&amp;N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51"/>
  <sheetViews>
    <sheetView showGridLines="0" zoomScalePageLayoutView="0" workbookViewId="0" topLeftCell="A1">
      <pane xSplit="9" ySplit="12" topLeftCell="AH16" activePane="bottomRight" state="frozen"/>
      <selection pane="topLeft" activeCell="A2" sqref="A2:B2"/>
      <selection pane="topRight" activeCell="A2" sqref="A2:B2"/>
      <selection pane="bottomLeft" activeCell="A2" sqref="A2:B2"/>
      <selection pane="bottomRight" activeCell="A2" sqref="A2:B2"/>
    </sheetView>
  </sheetViews>
  <sheetFormatPr defaultColWidth="2.50390625" defaultRowHeight="13.5"/>
  <cols>
    <col min="1" max="1" width="8.25390625" style="4" bestFit="1" customWidth="1"/>
    <col min="2" max="7" width="6.875" style="4" customWidth="1"/>
    <col min="8" max="8" width="12.50390625" style="4" customWidth="1"/>
    <col min="9" max="9" width="0.37109375" style="4" customWidth="1"/>
    <col min="10" max="45" width="6.25390625" style="4" customWidth="1"/>
    <col min="46" max="46" width="7.00390625" style="27" bestFit="1" customWidth="1"/>
    <col min="47" max="47" width="6.125" style="27" bestFit="1" customWidth="1"/>
    <col min="48" max="16384" width="2.50390625" style="4" customWidth="1"/>
  </cols>
  <sheetData>
    <row r="1" spans="1:8" ht="12">
      <c r="A1" s="1" t="s">
        <v>24</v>
      </c>
      <c r="B1" s="2"/>
      <c r="C1" s="3"/>
      <c r="D1" s="160" t="str">
        <f>'‘４月'!$D$1</f>
        <v>整理番号</v>
      </c>
      <c r="E1" s="3"/>
      <c r="F1" s="1" t="s">
        <v>25</v>
      </c>
      <c r="G1" s="2"/>
      <c r="H1" s="3"/>
    </row>
    <row r="2" spans="1:8" ht="13.5" customHeight="1">
      <c r="A2" s="383">
        <f>'‘４月'!A2</f>
        <v>0</v>
      </c>
      <c r="B2" s="384"/>
      <c r="C2" s="385"/>
      <c r="D2" s="389">
        <f>'‘４月'!D2</f>
        <v>0</v>
      </c>
      <c r="E2" s="390"/>
      <c r="F2" s="383">
        <f>'‘４月'!F2</f>
        <v>0</v>
      </c>
      <c r="G2" s="384"/>
      <c r="H2" s="385"/>
    </row>
    <row r="3" spans="1:8" ht="13.5" customHeight="1" thickBot="1">
      <c r="A3" s="386"/>
      <c r="B3" s="387"/>
      <c r="C3" s="388"/>
      <c r="D3" s="391"/>
      <c r="E3" s="392"/>
      <c r="F3" s="386"/>
      <c r="G3" s="387"/>
      <c r="H3" s="388"/>
    </row>
    <row r="4" spans="1:8" ht="13.5" customHeight="1" thickBot="1">
      <c r="A4" s="5"/>
      <c r="B4" s="5"/>
      <c r="C4" s="5"/>
      <c r="D4" s="5"/>
      <c r="E4" s="5"/>
      <c r="F4" s="5"/>
      <c r="G4" s="5"/>
      <c r="H4" s="5"/>
    </row>
    <row r="5" spans="1:8" ht="14.25" customHeight="1" thickBot="1">
      <c r="A5" s="368" t="str">
        <f>'免税使用者情報・保有機械情報入力'!$X$2</f>
        <v>2020年度交付数量</v>
      </c>
      <c r="B5" s="369"/>
      <c r="C5" s="369"/>
      <c r="D5" s="370">
        <f>'‘４月'!$D$5</f>
        <v>0</v>
      </c>
      <c r="E5" s="370"/>
      <c r="F5" s="6" t="s">
        <v>61</v>
      </c>
      <c r="G5" s="5"/>
      <c r="H5" s="5"/>
    </row>
    <row r="6" spans="1:8" ht="14.25" customHeight="1" thickBot="1">
      <c r="A6" s="366" t="s">
        <v>48</v>
      </c>
      <c r="B6" s="367"/>
      <c r="C6" s="367"/>
      <c r="D6" s="371">
        <f>'‘１１月'!D6</f>
        <v>0</v>
      </c>
      <c r="E6" s="371"/>
      <c r="F6" s="6" t="s">
        <v>62</v>
      </c>
      <c r="G6" s="5"/>
      <c r="H6" s="5"/>
    </row>
    <row r="7" spans="1:8" ht="14.25" customHeight="1" thickBot="1">
      <c r="A7" s="366" t="s">
        <v>49</v>
      </c>
      <c r="B7" s="367"/>
      <c r="C7" s="367"/>
      <c r="D7" s="371">
        <f>'‘１１月'!D7</f>
        <v>0</v>
      </c>
      <c r="E7" s="371"/>
      <c r="F7" s="6" t="s">
        <v>63</v>
      </c>
      <c r="G7" s="5"/>
      <c r="H7" s="5"/>
    </row>
    <row r="8" spans="1:45" ht="12.75" thickBot="1">
      <c r="A8" s="7"/>
      <c r="B8" s="7"/>
      <c r="C8" s="7"/>
      <c r="D8" s="7"/>
      <c r="E8" s="7"/>
      <c r="F8" s="7"/>
      <c r="G8" s="7"/>
      <c r="H8" s="7"/>
      <c r="J8" s="353" t="s">
        <v>34</v>
      </c>
      <c r="K8" s="354"/>
      <c r="L8" s="355"/>
      <c r="M8" s="353" t="s">
        <v>35</v>
      </c>
      <c r="N8" s="354"/>
      <c r="O8" s="355"/>
      <c r="P8" s="353" t="s">
        <v>36</v>
      </c>
      <c r="Q8" s="354"/>
      <c r="R8" s="355"/>
      <c r="S8" s="353" t="s">
        <v>37</v>
      </c>
      <c r="T8" s="354"/>
      <c r="U8" s="355"/>
      <c r="V8" s="353" t="s">
        <v>38</v>
      </c>
      <c r="W8" s="354"/>
      <c r="X8" s="355"/>
      <c r="Y8" s="353" t="s">
        <v>39</v>
      </c>
      <c r="Z8" s="354"/>
      <c r="AA8" s="355"/>
      <c r="AB8" s="353" t="s">
        <v>40</v>
      </c>
      <c r="AC8" s="354"/>
      <c r="AD8" s="355"/>
      <c r="AE8" s="353" t="s">
        <v>41</v>
      </c>
      <c r="AF8" s="354"/>
      <c r="AG8" s="355"/>
      <c r="AH8" s="353" t="s">
        <v>42</v>
      </c>
      <c r="AI8" s="354"/>
      <c r="AJ8" s="355"/>
      <c r="AK8" s="353" t="s">
        <v>43</v>
      </c>
      <c r="AL8" s="354"/>
      <c r="AM8" s="355"/>
      <c r="AN8" s="353" t="s">
        <v>44</v>
      </c>
      <c r="AO8" s="354"/>
      <c r="AP8" s="355"/>
      <c r="AQ8" s="353" t="s">
        <v>45</v>
      </c>
      <c r="AR8" s="354"/>
      <c r="AS8" s="355"/>
    </row>
    <row r="9" spans="1:45" ht="13.5" customHeight="1">
      <c r="A9" s="373" t="s">
        <v>67</v>
      </c>
      <c r="B9" s="378" t="s">
        <v>31</v>
      </c>
      <c r="C9" s="379"/>
      <c r="D9" s="378" t="s">
        <v>32</v>
      </c>
      <c r="E9" s="379"/>
      <c r="F9" s="378" t="s">
        <v>33</v>
      </c>
      <c r="G9" s="379"/>
      <c r="H9" s="382" t="s">
        <v>29</v>
      </c>
      <c r="I9" s="169"/>
      <c r="J9" s="176" t="s">
        <v>28</v>
      </c>
      <c r="K9" s="348">
        <f>'免税使用者情報・保有機械情報入力'!$C$5</f>
        <v>0</v>
      </c>
      <c r="L9" s="352"/>
      <c r="M9" s="176" t="s">
        <v>28</v>
      </c>
      <c r="N9" s="348">
        <f>'免税使用者情報・保有機械情報入力'!G5</f>
        <v>0</v>
      </c>
      <c r="O9" s="352"/>
      <c r="P9" s="176" t="s">
        <v>28</v>
      </c>
      <c r="Q9" s="348">
        <f>'免税使用者情報・保有機械情報入力'!K5</f>
        <v>0</v>
      </c>
      <c r="R9" s="352"/>
      <c r="S9" s="176" t="s">
        <v>28</v>
      </c>
      <c r="T9" s="348">
        <f>'免税使用者情報・保有機械情報入力'!O5</f>
        <v>0</v>
      </c>
      <c r="U9" s="352"/>
      <c r="V9" s="176" t="s">
        <v>28</v>
      </c>
      <c r="W9" s="348">
        <f>'免税使用者情報・保有機械情報入力'!S5</f>
        <v>0</v>
      </c>
      <c r="X9" s="352"/>
      <c r="Y9" s="176" t="s">
        <v>28</v>
      </c>
      <c r="Z9" s="348">
        <f>'免税使用者情報・保有機械情報入力'!W5</f>
        <v>0</v>
      </c>
      <c r="AA9" s="352"/>
      <c r="AB9" s="176" t="s">
        <v>28</v>
      </c>
      <c r="AC9" s="348">
        <f>'免税使用者情報・保有機械情報入力'!C9</f>
        <v>0</v>
      </c>
      <c r="AD9" s="352"/>
      <c r="AE9" s="176" t="s">
        <v>28</v>
      </c>
      <c r="AF9" s="348">
        <f>'免税使用者情報・保有機械情報入力'!G9</f>
        <v>0</v>
      </c>
      <c r="AG9" s="349"/>
      <c r="AH9" s="176" t="s">
        <v>28</v>
      </c>
      <c r="AI9" s="348">
        <f>'免税使用者情報・保有機械情報入力'!K9</f>
        <v>0</v>
      </c>
      <c r="AJ9" s="349"/>
      <c r="AK9" s="176" t="s">
        <v>28</v>
      </c>
      <c r="AL9" s="348">
        <f>'免税使用者情報・保有機械情報入力'!O9</f>
        <v>0</v>
      </c>
      <c r="AM9" s="349"/>
      <c r="AN9" s="176" t="s">
        <v>28</v>
      </c>
      <c r="AO9" s="348">
        <f>'免税使用者情報・保有機械情報入力'!S9</f>
        <v>0</v>
      </c>
      <c r="AP9" s="349"/>
      <c r="AQ9" s="176" t="s">
        <v>28</v>
      </c>
      <c r="AR9" s="372">
        <f>'免税使用者情報・保有機械情報入力'!W9</f>
        <v>0</v>
      </c>
      <c r="AS9" s="349"/>
    </row>
    <row r="10" spans="1:45" ht="12">
      <c r="A10" s="374"/>
      <c r="B10" s="380"/>
      <c r="C10" s="381"/>
      <c r="D10" s="380"/>
      <c r="E10" s="381"/>
      <c r="F10" s="380"/>
      <c r="G10" s="381"/>
      <c r="H10" s="382"/>
      <c r="I10" s="170"/>
      <c r="J10" s="176" t="s">
        <v>30</v>
      </c>
      <c r="K10" s="348">
        <f>'免税使用者情報・保有機械情報入力'!$C$6</f>
        <v>0</v>
      </c>
      <c r="L10" s="352"/>
      <c r="M10" s="176" t="s">
        <v>30</v>
      </c>
      <c r="N10" s="348">
        <f>'免税使用者情報・保有機械情報入力'!G6</f>
        <v>0</v>
      </c>
      <c r="O10" s="352"/>
      <c r="P10" s="176" t="s">
        <v>30</v>
      </c>
      <c r="Q10" s="348">
        <f>'免税使用者情報・保有機械情報入力'!K6</f>
        <v>0</v>
      </c>
      <c r="R10" s="352"/>
      <c r="S10" s="176" t="s">
        <v>30</v>
      </c>
      <c r="T10" s="348">
        <f>'免税使用者情報・保有機械情報入力'!O6</f>
        <v>0</v>
      </c>
      <c r="U10" s="352"/>
      <c r="V10" s="176" t="s">
        <v>30</v>
      </c>
      <c r="W10" s="348">
        <f>'免税使用者情報・保有機械情報入力'!S6</f>
        <v>0</v>
      </c>
      <c r="X10" s="352"/>
      <c r="Y10" s="176" t="s">
        <v>30</v>
      </c>
      <c r="Z10" s="348">
        <f>'免税使用者情報・保有機械情報入力'!W6</f>
        <v>0</v>
      </c>
      <c r="AA10" s="352"/>
      <c r="AB10" s="176" t="s">
        <v>30</v>
      </c>
      <c r="AC10" s="348">
        <f>'免税使用者情報・保有機械情報入力'!C10</f>
        <v>0</v>
      </c>
      <c r="AD10" s="352"/>
      <c r="AE10" s="176" t="s">
        <v>30</v>
      </c>
      <c r="AF10" s="348">
        <f>'免税使用者情報・保有機械情報入力'!G10</f>
        <v>0</v>
      </c>
      <c r="AG10" s="349"/>
      <c r="AH10" s="176" t="s">
        <v>30</v>
      </c>
      <c r="AI10" s="348">
        <f>'免税使用者情報・保有機械情報入力'!K10</f>
        <v>0</v>
      </c>
      <c r="AJ10" s="349"/>
      <c r="AK10" s="176" t="s">
        <v>30</v>
      </c>
      <c r="AL10" s="348">
        <f>'免税使用者情報・保有機械情報入力'!O10</f>
        <v>0</v>
      </c>
      <c r="AM10" s="349"/>
      <c r="AN10" s="176" t="s">
        <v>30</v>
      </c>
      <c r="AO10" s="348">
        <f>'免税使用者情報・保有機械情報入力'!S10</f>
        <v>0</v>
      </c>
      <c r="AP10" s="349"/>
      <c r="AQ10" s="176" t="s">
        <v>30</v>
      </c>
      <c r="AR10" s="372">
        <f>'免税使用者情報・保有機械情報入力'!W10</f>
        <v>0</v>
      </c>
      <c r="AS10" s="349"/>
    </row>
    <row r="11" spans="1:45" ht="12">
      <c r="A11" s="375"/>
      <c r="B11" s="376" t="s">
        <v>60</v>
      </c>
      <c r="C11" s="377"/>
      <c r="D11" s="376" t="s">
        <v>59</v>
      </c>
      <c r="E11" s="377"/>
      <c r="F11" s="376"/>
      <c r="G11" s="377"/>
      <c r="H11" s="382"/>
      <c r="I11" s="170"/>
      <c r="J11" s="176" t="s">
        <v>58</v>
      </c>
      <c r="K11" s="350">
        <f>'免税使用者情報・保有機械情報入力'!$C$7</f>
        <v>0</v>
      </c>
      <c r="L11" s="351"/>
      <c r="M11" s="176" t="s">
        <v>58</v>
      </c>
      <c r="N11" s="350">
        <f>'免税使用者情報・保有機械情報入力'!G7</f>
        <v>0</v>
      </c>
      <c r="O11" s="351"/>
      <c r="P11" s="176" t="s">
        <v>58</v>
      </c>
      <c r="Q11" s="350">
        <f>'免税使用者情報・保有機械情報入力'!K7</f>
        <v>0</v>
      </c>
      <c r="R11" s="351"/>
      <c r="S11" s="176" t="s">
        <v>58</v>
      </c>
      <c r="T11" s="350">
        <f>'免税使用者情報・保有機械情報入力'!O7</f>
        <v>0</v>
      </c>
      <c r="U11" s="351"/>
      <c r="V11" s="176" t="s">
        <v>58</v>
      </c>
      <c r="W11" s="350">
        <f>'免税使用者情報・保有機械情報入力'!S7</f>
        <v>0</v>
      </c>
      <c r="X11" s="351"/>
      <c r="Y11" s="176" t="s">
        <v>58</v>
      </c>
      <c r="Z11" s="350">
        <f>'免税使用者情報・保有機械情報入力'!W7</f>
        <v>0</v>
      </c>
      <c r="AA11" s="351"/>
      <c r="AB11" s="176" t="s">
        <v>58</v>
      </c>
      <c r="AC11" s="350">
        <f>'免税使用者情報・保有機械情報入力'!C11</f>
        <v>0</v>
      </c>
      <c r="AD11" s="351"/>
      <c r="AE11" s="176" t="s">
        <v>58</v>
      </c>
      <c r="AF11" s="350">
        <f>'免税使用者情報・保有機械情報入力'!G11</f>
        <v>0</v>
      </c>
      <c r="AG11" s="351"/>
      <c r="AH11" s="176" t="s">
        <v>58</v>
      </c>
      <c r="AI11" s="350">
        <f>'免税使用者情報・保有機械情報入力'!K11</f>
        <v>0</v>
      </c>
      <c r="AJ11" s="351"/>
      <c r="AK11" s="176" t="s">
        <v>58</v>
      </c>
      <c r="AL11" s="350">
        <f>'免税使用者情報・保有機械情報入力'!O11</f>
        <v>0</v>
      </c>
      <c r="AM11" s="351"/>
      <c r="AN11" s="176" t="s">
        <v>58</v>
      </c>
      <c r="AO11" s="350">
        <f>'免税使用者情報・保有機械情報入力'!S11</f>
        <v>0</v>
      </c>
      <c r="AP11" s="351"/>
      <c r="AQ11" s="176" t="s">
        <v>58</v>
      </c>
      <c r="AR11" s="350">
        <f>'免税使用者情報・保有機械情報入力'!W11</f>
        <v>0</v>
      </c>
      <c r="AS11" s="351"/>
    </row>
    <row r="12" spans="1:45" ht="12">
      <c r="A12" s="8" t="s">
        <v>46</v>
      </c>
      <c r="B12" s="8" t="s">
        <v>26</v>
      </c>
      <c r="C12" s="8" t="s">
        <v>27</v>
      </c>
      <c r="D12" s="8" t="s">
        <v>26</v>
      </c>
      <c r="E12" s="8" t="s">
        <v>27</v>
      </c>
      <c r="F12" s="8" t="s">
        <v>26</v>
      </c>
      <c r="G12" s="8" t="s">
        <v>27</v>
      </c>
      <c r="H12" s="382"/>
      <c r="I12" s="170"/>
      <c r="J12" s="177" t="s">
        <v>50</v>
      </c>
      <c r="K12" s="8" t="s">
        <v>26</v>
      </c>
      <c r="L12" s="178" t="s">
        <v>27</v>
      </c>
      <c r="M12" s="187" t="s">
        <v>50</v>
      </c>
      <c r="N12" s="19" t="s">
        <v>26</v>
      </c>
      <c r="O12" s="188" t="s">
        <v>27</v>
      </c>
      <c r="P12" s="187" t="s">
        <v>50</v>
      </c>
      <c r="Q12" s="19" t="s">
        <v>26</v>
      </c>
      <c r="R12" s="188" t="s">
        <v>27</v>
      </c>
      <c r="S12" s="187" t="s">
        <v>50</v>
      </c>
      <c r="T12" s="19" t="s">
        <v>26</v>
      </c>
      <c r="U12" s="188" t="s">
        <v>27</v>
      </c>
      <c r="V12" s="187" t="s">
        <v>50</v>
      </c>
      <c r="W12" s="19" t="s">
        <v>26</v>
      </c>
      <c r="X12" s="188" t="s">
        <v>27</v>
      </c>
      <c r="Y12" s="187" t="s">
        <v>50</v>
      </c>
      <c r="Z12" s="19" t="s">
        <v>26</v>
      </c>
      <c r="AA12" s="188" t="s">
        <v>27</v>
      </c>
      <c r="AB12" s="187" t="s">
        <v>50</v>
      </c>
      <c r="AC12" s="19" t="s">
        <v>26</v>
      </c>
      <c r="AD12" s="188" t="s">
        <v>27</v>
      </c>
      <c r="AE12" s="187" t="s">
        <v>50</v>
      </c>
      <c r="AF12" s="19" t="s">
        <v>26</v>
      </c>
      <c r="AG12" s="188" t="s">
        <v>27</v>
      </c>
      <c r="AH12" s="187" t="s">
        <v>50</v>
      </c>
      <c r="AI12" s="19" t="s">
        <v>26</v>
      </c>
      <c r="AJ12" s="188" t="s">
        <v>27</v>
      </c>
      <c r="AK12" s="187" t="s">
        <v>50</v>
      </c>
      <c r="AL12" s="19" t="s">
        <v>26</v>
      </c>
      <c r="AM12" s="188" t="s">
        <v>27</v>
      </c>
      <c r="AN12" s="187" t="s">
        <v>50</v>
      </c>
      <c r="AO12" s="19" t="s">
        <v>26</v>
      </c>
      <c r="AP12" s="188" t="s">
        <v>27</v>
      </c>
      <c r="AQ12" s="187" t="s">
        <v>50</v>
      </c>
      <c r="AR12" s="19" t="s">
        <v>26</v>
      </c>
      <c r="AS12" s="188" t="s">
        <v>27</v>
      </c>
    </row>
    <row r="13" spans="1:45" ht="12">
      <c r="A13" s="8" t="s">
        <v>72</v>
      </c>
      <c r="B13" s="142">
        <f>'‘６月'!B46</f>
        <v>0</v>
      </c>
      <c r="C13" s="142">
        <f>'‘６月'!C46</f>
        <v>0</v>
      </c>
      <c r="D13" s="142">
        <f>'‘６月'!D46</f>
        <v>0</v>
      </c>
      <c r="E13" s="142">
        <f>'‘６月'!E46</f>
        <v>0</v>
      </c>
      <c r="F13" s="142">
        <f>'‘６月'!F47</f>
      </c>
      <c r="G13" s="142">
        <f>'‘６月'!G47</f>
      </c>
      <c r="H13" s="30"/>
      <c r="I13" s="171"/>
      <c r="J13" s="179"/>
      <c r="K13" s="25"/>
      <c r="L13" s="180"/>
      <c r="M13" s="179"/>
      <c r="N13" s="25"/>
      <c r="O13" s="180"/>
      <c r="P13" s="179"/>
      <c r="Q13" s="25"/>
      <c r="R13" s="180"/>
      <c r="S13" s="179"/>
      <c r="T13" s="25"/>
      <c r="U13" s="180"/>
      <c r="V13" s="179"/>
      <c r="W13" s="26"/>
      <c r="X13" s="189"/>
      <c r="Y13" s="190"/>
      <c r="Z13" s="26"/>
      <c r="AA13" s="189"/>
      <c r="AB13" s="190"/>
      <c r="AC13" s="26"/>
      <c r="AD13" s="189"/>
      <c r="AE13" s="190"/>
      <c r="AF13" s="26"/>
      <c r="AG13" s="189"/>
      <c r="AH13" s="190"/>
      <c r="AI13" s="26"/>
      <c r="AJ13" s="189"/>
      <c r="AK13" s="190"/>
      <c r="AL13" s="26"/>
      <c r="AM13" s="189"/>
      <c r="AN13" s="190"/>
      <c r="AO13" s="26"/>
      <c r="AP13" s="189"/>
      <c r="AQ13" s="190"/>
      <c r="AR13" s="26"/>
      <c r="AS13" s="189"/>
    </row>
    <row r="14" spans="1:47" ht="12">
      <c r="A14" s="9">
        <v>39264</v>
      </c>
      <c r="B14" s="28"/>
      <c r="C14" s="28"/>
      <c r="D14" s="142">
        <f aca="true" t="shared" si="0" ref="D14:D44">SUM(AT14)</f>
        <v>0</v>
      </c>
      <c r="E14" s="142">
        <f aca="true" t="shared" si="1" ref="E14:E44">SUM(AU14)</f>
        <v>0</v>
      </c>
      <c r="F14" s="143">
        <f>IF(F13="","",F13+B14-D14)</f>
      </c>
      <c r="G14" s="143">
        <f>IF(G13="","",G13+C14-E14)</f>
      </c>
      <c r="H14" s="111"/>
      <c r="I14" s="171"/>
      <c r="J14" s="181"/>
      <c r="K14" s="28"/>
      <c r="L14" s="182"/>
      <c r="M14" s="181"/>
      <c r="N14" s="28"/>
      <c r="O14" s="182"/>
      <c r="P14" s="181"/>
      <c r="Q14" s="28"/>
      <c r="R14" s="182"/>
      <c r="S14" s="181"/>
      <c r="T14" s="28"/>
      <c r="U14" s="182"/>
      <c r="V14" s="181"/>
      <c r="W14" s="28"/>
      <c r="X14" s="182"/>
      <c r="Y14" s="181"/>
      <c r="Z14" s="28"/>
      <c r="AA14" s="182"/>
      <c r="AB14" s="181"/>
      <c r="AC14" s="28"/>
      <c r="AD14" s="182"/>
      <c r="AE14" s="181"/>
      <c r="AF14" s="28"/>
      <c r="AG14" s="182"/>
      <c r="AH14" s="181"/>
      <c r="AI14" s="28"/>
      <c r="AJ14" s="182"/>
      <c r="AK14" s="181"/>
      <c r="AL14" s="28"/>
      <c r="AM14" s="182"/>
      <c r="AN14" s="181"/>
      <c r="AO14" s="28"/>
      <c r="AP14" s="182"/>
      <c r="AQ14" s="181"/>
      <c r="AR14" s="28"/>
      <c r="AS14" s="182"/>
      <c r="AT14" s="168">
        <f>SUM(K14,N14,Q14,T14,W14,Z14,AC14,AF14,AI14,AL14,AO14,AR14)</f>
        <v>0</v>
      </c>
      <c r="AU14" s="168">
        <f>SUM(L14,O14,R14,U14,X14,AA14,AD14,AG14,AJ14,AM14,AP14,AS14)</f>
        <v>0</v>
      </c>
    </row>
    <row r="15" spans="1:47" ht="12">
      <c r="A15" s="9">
        <v>39265</v>
      </c>
      <c r="B15" s="28"/>
      <c r="C15" s="28"/>
      <c r="D15" s="142">
        <f t="shared" si="0"/>
        <v>0</v>
      </c>
      <c r="E15" s="142">
        <f t="shared" si="1"/>
        <v>0</v>
      </c>
      <c r="F15" s="144">
        <f aca="true" t="shared" si="2" ref="F15:G44">IF(F14="","",F14+B15-D15)</f>
      </c>
      <c r="G15" s="144">
        <f t="shared" si="2"/>
      </c>
      <c r="H15" s="111"/>
      <c r="I15" s="171"/>
      <c r="J15" s="181"/>
      <c r="K15" s="28"/>
      <c r="L15" s="182"/>
      <c r="M15" s="181"/>
      <c r="N15" s="28"/>
      <c r="O15" s="182"/>
      <c r="P15" s="181"/>
      <c r="Q15" s="28"/>
      <c r="R15" s="182"/>
      <c r="S15" s="181"/>
      <c r="T15" s="28"/>
      <c r="U15" s="182"/>
      <c r="V15" s="181"/>
      <c r="W15" s="28"/>
      <c r="X15" s="182"/>
      <c r="Y15" s="181"/>
      <c r="Z15" s="28"/>
      <c r="AA15" s="182"/>
      <c r="AB15" s="181"/>
      <c r="AC15" s="28"/>
      <c r="AD15" s="182"/>
      <c r="AE15" s="181"/>
      <c r="AF15" s="28"/>
      <c r="AG15" s="182"/>
      <c r="AH15" s="181"/>
      <c r="AI15" s="28"/>
      <c r="AJ15" s="182"/>
      <c r="AK15" s="181"/>
      <c r="AL15" s="28"/>
      <c r="AM15" s="182"/>
      <c r="AN15" s="181"/>
      <c r="AO15" s="28"/>
      <c r="AP15" s="182"/>
      <c r="AQ15" s="181"/>
      <c r="AR15" s="28"/>
      <c r="AS15" s="182"/>
      <c r="AT15" s="168">
        <f aca="true" t="shared" si="3" ref="AT15:AU44">SUM(K15,N15,Q15,T15,W15,Z15,AC15,AF15,AI15,AL15,AO15,AR15)</f>
        <v>0</v>
      </c>
      <c r="AU15" s="168">
        <f t="shared" si="3"/>
        <v>0</v>
      </c>
    </row>
    <row r="16" spans="1:47" ht="12">
      <c r="A16" s="9">
        <v>39266</v>
      </c>
      <c r="B16" s="28"/>
      <c r="C16" s="28"/>
      <c r="D16" s="142">
        <f t="shared" si="0"/>
        <v>0</v>
      </c>
      <c r="E16" s="142">
        <f t="shared" si="1"/>
        <v>0</v>
      </c>
      <c r="F16" s="144">
        <f t="shared" si="2"/>
      </c>
      <c r="G16" s="144">
        <f t="shared" si="2"/>
      </c>
      <c r="H16" s="111"/>
      <c r="I16" s="171"/>
      <c r="J16" s="181"/>
      <c r="K16" s="28"/>
      <c r="L16" s="182"/>
      <c r="M16" s="181"/>
      <c r="N16" s="28"/>
      <c r="O16" s="182"/>
      <c r="P16" s="181"/>
      <c r="Q16" s="28"/>
      <c r="R16" s="182"/>
      <c r="S16" s="181"/>
      <c r="T16" s="28"/>
      <c r="U16" s="182"/>
      <c r="V16" s="181"/>
      <c r="W16" s="28"/>
      <c r="X16" s="182"/>
      <c r="Y16" s="181"/>
      <c r="Z16" s="28"/>
      <c r="AA16" s="182"/>
      <c r="AB16" s="181"/>
      <c r="AC16" s="28"/>
      <c r="AD16" s="182"/>
      <c r="AE16" s="181"/>
      <c r="AF16" s="28"/>
      <c r="AG16" s="182"/>
      <c r="AH16" s="181"/>
      <c r="AI16" s="28"/>
      <c r="AJ16" s="182"/>
      <c r="AK16" s="181"/>
      <c r="AL16" s="28"/>
      <c r="AM16" s="182"/>
      <c r="AN16" s="181"/>
      <c r="AO16" s="28"/>
      <c r="AP16" s="182"/>
      <c r="AQ16" s="181"/>
      <c r="AR16" s="28"/>
      <c r="AS16" s="182"/>
      <c r="AT16" s="168">
        <f t="shared" si="3"/>
        <v>0</v>
      </c>
      <c r="AU16" s="168">
        <f t="shared" si="3"/>
        <v>0</v>
      </c>
    </row>
    <row r="17" spans="1:47" ht="12">
      <c r="A17" s="9">
        <v>39267</v>
      </c>
      <c r="B17" s="28"/>
      <c r="C17" s="28"/>
      <c r="D17" s="142">
        <f t="shared" si="0"/>
        <v>0</v>
      </c>
      <c r="E17" s="142">
        <f t="shared" si="1"/>
        <v>0</v>
      </c>
      <c r="F17" s="144">
        <f t="shared" si="2"/>
      </c>
      <c r="G17" s="144">
        <f t="shared" si="2"/>
      </c>
      <c r="H17" s="111"/>
      <c r="I17" s="171"/>
      <c r="J17" s="181"/>
      <c r="K17" s="28"/>
      <c r="L17" s="182"/>
      <c r="M17" s="181"/>
      <c r="N17" s="28"/>
      <c r="O17" s="182"/>
      <c r="P17" s="181"/>
      <c r="Q17" s="28"/>
      <c r="R17" s="182"/>
      <c r="S17" s="181"/>
      <c r="T17" s="28"/>
      <c r="U17" s="182"/>
      <c r="V17" s="181"/>
      <c r="W17" s="28"/>
      <c r="X17" s="182"/>
      <c r="Y17" s="181"/>
      <c r="Z17" s="28"/>
      <c r="AA17" s="182"/>
      <c r="AB17" s="181"/>
      <c r="AC17" s="28"/>
      <c r="AD17" s="182"/>
      <c r="AE17" s="181"/>
      <c r="AF17" s="28"/>
      <c r="AG17" s="182"/>
      <c r="AH17" s="181"/>
      <c r="AI17" s="28"/>
      <c r="AJ17" s="182"/>
      <c r="AK17" s="181"/>
      <c r="AL17" s="28"/>
      <c r="AM17" s="182"/>
      <c r="AN17" s="181"/>
      <c r="AO17" s="28"/>
      <c r="AP17" s="182"/>
      <c r="AQ17" s="181"/>
      <c r="AR17" s="28"/>
      <c r="AS17" s="182"/>
      <c r="AT17" s="168">
        <f t="shared" si="3"/>
        <v>0</v>
      </c>
      <c r="AU17" s="168">
        <f t="shared" si="3"/>
        <v>0</v>
      </c>
    </row>
    <row r="18" spans="1:47" ht="12">
      <c r="A18" s="9">
        <v>39268</v>
      </c>
      <c r="B18" s="28"/>
      <c r="C18" s="28"/>
      <c r="D18" s="142">
        <f t="shared" si="0"/>
        <v>0</v>
      </c>
      <c r="E18" s="142">
        <f t="shared" si="1"/>
        <v>0</v>
      </c>
      <c r="F18" s="144">
        <f t="shared" si="2"/>
      </c>
      <c r="G18" s="144">
        <f t="shared" si="2"/>
      </c>
      <c r="H18" s="111"/>
      <c r="I18" s="171"/>
      <c r="J18" s="181"/>
      <c r="K18" s="28"/>
      <c r="L18" s="182"/>
      <c r="M18" s="181"/>
      <c r="N18" s="28"/>
      <c r="O18" s="182"/>
      <c r="P18" s="181"/>
      <c r="Q18" s="28"/>
      <c r="R18" s="182"/>
      <c r="S18" s="181"/>
      <c r="T18" s="28"/>
      <c r="U18" s="182"/>
      <c r="V18" s="181"/>
      <c r="W18" s="28"/>
      <c r="X18" s="182"/>
      <c r="Y18" s="181"/>
      <c r="Z18" s="28"/>
      <c r="AA18" s="182"/>
      <c r="AB18" s="181"/>
      <c r="AC18" s="28"/>
      <c r="AD18" s="182"/>
      <c r="AE18" s="181"/>
      <c r="AF18" s="28"/>
      <c r="AG18" s="182"/>
      <c r="AH18" s="181"/>
      <c r="AI18" s="28"/>
      <c r="AJ18" s="182"/>
      <c r="AK18" s="181"/>
      <c r="AL18" s="28"/>
      <c r="AM18" s="182"/>
      <c r="AN18" s="181"/>
      <c r="AO18" s="28"/>
      <c r="AP18" s="182"/>
      <c r="AQ18" s="181"/>
      <c r="AR18" s="28"/>
      <c r="AS18" s="182"/>
      <c r="AT18" s="168">
        <f t="shared" si="3"/>
        <v>0</v>
      </c>
      <c r="AU18" s="168">
        <f t="shared" si="3"/>
        <v>0</v>
      </c>
    </row>
    <row r="19" spans="1:47" ht="12">
      <c r="A19" s="9">
        <v>39269</v>
      </c>
      <c r="B19" s="28"/>
      <c r="C19" s="28"/>
      <c r="D19" s="142">
        <f t="shared" si="0"/>
        <v>0</v>
      </c>
      <c r="E19" s="142">
        <f t="shared" si="1"/>
        <v>0</v>
      </c>
      <c r="F19" s="144">
        <f t="shared" si="2"/>
      </c>
      <c r="G19" s="144">
        <f t="shared" si="2"/>
      </c>
      <c r="H19" s="111"/>
      <c r="I19" s="171"/>
      <c r="J19" s="181"/>
      <c r="K19" s="28"/>
      <c r="L19" s="182"/>
      <c r="M19" s="181"/>
      <c r="N19" s="28"/>
      <c r="O19" s="182"/>
      <c r="P19" s="181"/>
      <c r="Q19" s="28"/>
      <c r="R19" s="182"/>
      <c r="S19" s="181"/>
      <c r="T19" s="28"/>
      <c r="U19" s="182"/>
      <c r="V19" s="181"/>
      <c r="W19" s="28"/>
      <c r="X19" s="182"/>
      <c r="Y19" s="181"/>
      <c r="Z19" s="28"/>
      <c r="AA19" s="182"/>
      <c r="AB19" s="181"/>
      <c r="AC19" s="28"/>
      <c r="AD19" s="182"/>
      <c r="AE19" s="181"/>
      <c r="AF19" s="28"/>
      <c r="AG19" s="182"/>
      <c r="AH19" s="181"/>
      <c r="AI19" s="28"/>
      <c r="AJ19" s="182"/>
      <c r="AK19" s="181"/>
      <c r="AL19" s="28"/>
      <c r="AM19" s="182"/>
      <c r="AN19" s="181"/>
      <c r="AO19" s="28"/>
      <c r="AP19" s="182"/>
      <c r="AQ19" s="181"/>
      <c r="AR19" s="28"/>
      <c r="AS19" s="182"/>
      <c r="AT19" s="168">
        <f t="shared" si="3"/>
        <v>0</v>
      </c>
      <c r="AU19" s="168">
        <f t="shared" si="3"/>
        <v>0</v>
      </c>
    </row>
    <row r="20" spans="1:47" ht="12">
      <c r="A20" s="9">
        <v>39270</v>
      </c>
      <c r="B20" s="28"/>
      <c r="C20" s="28"/>
      <c r="D20" s="142">
        <f t="shared" si="0"/>
        <v>0</v>
      </c>
      <c r="E20" s="142">
        <f t="shared" si="1"/>
        <v>0</v>
      </c>
      <c r="F20" s="144">
        <f t="shared" si="2"/>
      </c>
      <c r="G20" s="144">
        <f t="shared" si="2"/>
      </c>
      <c r="H20" s="111"/>
      <c r="I20" s="171"/>
      <c r="J20" s="181"/>
      <c r="K20" s="28"/>
      <c r="L20" s="182"/>
      <c r="M20" s="181"/>
      <c r="N20" s="28"/>
      <c r="O20" s="182"/>
      <c r="P20" s="181"/>
      <c r="Q20" s="28"/>
      <c r="R20" s="182"/>
      <c r="S20" s="181"/>
      <c r="T20" s="28"/>
      <c r="U20" s="182"/>
      <c r="V20" s="181"/>
      <c r="W20" s="28"/>
      <c r="X20" s="182"/>
      <c r="Y20" s="181"/>
      <c r="Z20" s="28"/>
      <c r="AA20" s="182"/>
      <c r="AB20" s="181"/>
      <c r="AC20" s="28"/>
      <c r="AD20" s="182"/>
      <c r="AE20" s="181"/>
      <c r="AF20" s="28"/>
      <c r="AG20" s="182"/>
      <c r="AH20" s="181"/>
      <c r="AI20" s="28"/>
      <c r="AJ20" s="182"/>
      <c r="AK20" s="181"/>
      <c r="AL20" s="28"/>
      <c r="AM20" s="182"/>
      <c r="AN20" s="181"/>
      <c r="AO20" s="28"/>
      <c r="AP20" s="182"/>
      <c r="AQ20" s="181"/>
      <c r="AR20" s="28"/>
      <c r="AS20" s="182"/>
      <c r="AT20" s="168">
        <f t="shared" si="3"/>
        <v>0</v>
      </c>
      <c r="AU20" s="168">
        <f t="shared" si="3"/>
        <v>0</v>
      </c>
    </row>
    <row r="21" spans="1:47" ht="12">
      <c r="A21" s="9">
        <v>39271</v>
      </c>
      <c r="B21" s="28"/>
      <c r="C21" s="28"/>
      <c r="D21" s="142">
        <f t="shared" si="0"/>
        <v>0</v>
      </c>
      <c r="E21" s="142">
        <f t="shared" si="1"/>
        <v>0</v>
      </c>
      <c r="F21" s="144">
        <f t="shared" si="2"/>
      </c>
      <c r="G21" s="144">
        <f t="shared" si="2"/>
      </c>
      <c r="H21" s="111"/>
      <c r="I21" s="171"/>
      <c r="J21" s="181"/>
      <c r="K21" s="28"/>
      <c r="L21" s="182"/>
      <c r="M21" s="181"/>
      <c r="N21" s="28"/>
      <c r="O21" s="182"/>
      <c r="P21" s="181"/>
      <c r="Q21" s="28"/>
      <c r="R21" s="182"/>
      <c r="S21" s="181"/>
      <c r="T21" s="28"/>
      <c r="U21" s="182"/>
      <c r="V21" s="181"/>
      <c r="W21" s="28"/>
      <c r="X21" s="182"/>
      <c r="Y21" s="181"/>
      <c r="Z21" s="28"/>
      <c r="AA21" s="182"/>
      <c r="AB21" s="181"/>
      <c r="AC21" s="28"/>
      <c r="AD21" s="182"/>
      <c r="AE21" s="181"/>
      <c r="AF21" s="28"/>
      <c r="AG21" s="182"/>
      <c r="AH21" s="181"/>
      <c r="AI21" s="28"/>
      <c r="AJ21" s="182"/>
      <c r="AK21" s="181"/>
      <c r="AL21" s="28"/>
      <c r="AM21" s="182"/>
      <c r="AN21" s="181"/>
      <c r="AO21" s="28"/>
      <c r="AP21" s="182"/>
      <c r="AQ21" s="181"/>
      <c r="AR21" s="28"/>
      <c r="AS21" s="182"/>
      <c r="AT21" s="168">
        <f t="shared" si="3"/>
        <v>0</v>
      </c>
      <c r="AU21" s="168">
        <f t="shared" si="3"/>
        <v>0</v>
      </c>
    </row>
    <row r="22" spans="1:47" ht="12">
      <c r="A22" s="9">
        <v>39272</v>
      </c>
      <c r="B22" s="28"/>
      <c r="C22" s="28"/>
      <c r="D22" s="142">
        <f t="shared" si="0"/>
        <v>0</v>
      </c>
      <c r="E22" s="142">
        <f t="shared" si="1"/>
        <v>0</v>
      </c>
      <c r="F22" s="144">
        <f t="shared" si="2"/>
      </c>
      <c r="G22" s="144">
        <f t="shared" si="2"/>
      </c>
      <c r="H22" s="111"/>
      <c r="I22" s="171"/>
      <c r="J22" s="181"/>
      <c r="K22" s="28"/>
      <c r="L22" s="182"/>
      <c r="M22" s="181"/>
      <c r="N22" s="28"/>
      <c r="O22" s="182"/>
      <c r="P22" s="181"/>
      <c r="Q22" s="28"/>
      <c r="R22" s="182"/>
      <c r="S22" s="181"/>
      <c r="T22" s="28"/>
      <c r="U22" s="182"/>
      <c r="V22" s="181"/>
      <c r="W22" s="28"/>
      <c r="X22" s="182"/>
      <c r="Y22" s="181"/>
      <c r="Z22" s="28"/>
      <c r="AA22" s="182"/>
      <c r="AB22" s="181"/>
      <c r="AC22" s="28"/>
      <c r="AD22" s="182"/>
      <c r="AE22" s="181"/>
      <c r="AF22" s="28"/>
      <c r="AG22" s="182"/>
      <c r="AH22" s="181"/>
      <c r="AI22" s="28"/>
      <c r="AJ22" s="182"/>
      <c r="AK22" s="181"/>
      <c r="AL22" s="28"/>
      <c r="AM22" s="182"/>
      <c r="AN22" s="181"/>
      <c r="AO22" s="28"/>
      <c r="AP22" s="182"/>
      <c r="AQ22" s="181"/>
      <c r="AR22" s="28"/>
      <c r="AS22" s="182"/>
      <c r="AT22" s="168">
        <f t="shared" si="3"/>
        <v>0</v>
      </c>
      <c r="AU22" s="168">
        <f t="shared" si="3"/>
        <v>0</v>
      </c>
    </row>
    <row r="23" spans="1:47" ht="12">
      <c r="A23" s="9">
        <v>39273</v>
      </c>
      <c r="B23" s="28"/>
      <c r="C23" s="28"/>
      <c r="D23" s="142">
        <f t="shared" si="0"/>
        <v>0</v>
      </c>
      <c r="E23" s="142">
        <f t="shared" si="1"/>
        <v>0</v>
      </c>
      <c r="F23" s="144">
        <f t="shared" si="2"/>
      </c>
      <c r="G23" s="144">
        <f t="shared" si="2"/>
      </c>
      <c r="H23" s="111"/>
      <c r="I23" s="171"/>
      <c r="J23" s="181"/>
      <c r="K23" s="28"/>
      <c r="L23" s="182"/>
      <c r="M23" s="181"/>
      <c r="N23" s="28"/>
      <c r="O23" s="182"/>
      <c r="P23" s="181"/>
      <c r="Q23" s="28"/>
      <c r="R23" s="182"/>
      <c r="S23" s="181"/>
      <c r="T23" s="28"/>
      <c r="U23" s="182"/>
      <c r="V23" s="181"/>
      <c r="W23" s="28"/>
      <c r="X23" s="182"/>
      <c r="Y23" s="181"/>
      <c r="Z23" s="28"/>
      <c r="AA23" s="182"/>
      <c r="AB23" s="181"/>
      <c r="AC23" s="28"/>
      <c r="AD23" s="182"/>
      <c r="AE23" s="181"/>
      <c r="AF23" s="28"/>
      <c r="AG23" s="182"/>
      <c r="AH23" s="181"/>
      <c r="AI23" s="28"/>
      <c r="AJ23" s="182"/>
      <c r="AK23" s="181"/>
      <c r="AL23" s="28"/>
      <c r="AM23" s="182"/>
      <c r="AN23" s="181"/>
      <c r="AO23" s="28"/>
      <c r="AP23" s="182"/>
      <c r="AQ23" s="181"/>
      <c r="AR23" s="28"/>
      <c r="AS23" s="182"/>
      <c r="AT23" s="168">
        <f t="shared" si="3"/>
        <v>0</v>
      </c>
      <c r="AU23" s="168">
        <f t="shared" si="3"/>
        <v>0</v>
      </c>
    </row>
    <row r="24" spans="1:47" ht="12">
      <c r="A24" s="9">
        <v>39274</v>
      </c>
      <c r="B24" s="28"/>
      <c r="C24" s="28"/>
      <c r="D24" s="142">
        <f t="shared" si="0"/>
        <v>0</v>
      </c>
      <c r="E24" s="142">
        <f t="shared" si="1"/>
        <v>0</v>
      </c>
      <c r="F24" s="144">
        <f t="shared" si="2"/>
      </c>
      <c r="G24" s="144">
        <f t="shared" si="2"/>
      </c>
      <c r="H24" s="111"/>
      <c r="I24" s="171"/>
      <c r="J24" s="181"/>
      <c r="K24" s="28"/>
      <c r="L24" s="182"/>
      <c r="M24" s="181"/>
      <c r="N24" s="28"/>
      <c r="O24" s="182"/>
      <c r="P24" s="181"/>
      <c r="Q24" s="28"/>
      <c r="R24" s="182"/>
      <c r="S24" s="181"/>
      <c r="T24" s="28"/>
      <c r="U24" s="182"/>
      <c r="V24" s="181"/>
      <c r="W24" s="28"/>
      <c r="X24" s="182"/>
      <c r="Y24" s="181"/>
      <c r="Z24" s="28"/>
      <c r="AA24" s="182"/>
      <c r="AB24" s="181"/>
      <c r="AC24" s="28"/>
      <c r="AD24" s="182"/>
      <c r="AE24" s="181"/>
      <c r="AF24" s="28"/>
      <c r="AG24" s="182"/>
      <c r="AH24" s="181"/>
      <c r="AI24" s="28"/>
      <c r="AJ24" s="182"/>
      <c r="AK24" s="181"/>
      <c r="AL24" s="28"/>
      <c r="AM24" s="182"/>
      <c r="AN24" s="181"/>
      <c r="AO24" s="28"/>
      <c r="AP24" s="182"/>
      <c r="AQ24" s="181"/>
      <c r="AR24" s="28"/>
      <c r="AS24" s="182"/>
      <c r="AT24" s="168">
        <f t="shared" si="3"/>
        <v>0</v>
      </c>
      <c r="AU24" s="168">
        <f t="shared" si="3"/>
        <v>0</v>
      </c>
    </row>
    <row r="25" spans="1:47" ht="12">
      <c r="A25" s="9">
        <v>39275</v>
      </c>
      <c r="B25" s="28"/>
      <c r="C25" s="28"/>
      <c r="D25" s="142">
        <f t="shared" si="0"/>
        <v>0</v>
      </c>
      <c r="E25" s="142">
        <f t="shared" si="1"/>
        <v>0</v>
      </c>
      <c r="F25" s="144">
        <f t="shared" si="2"/>
      </c>
      <c r="G25" s="144">
        <f t="shared" si="2"/>
      </c>
      <c r="H25" s="111"/>
      <c r="I25" s="171"/>
      <c r="J25" s="181"/>
      <c r="K25" s="28"/>
      <c r="L25" s="182"/>
      <c r="M25" s="181"/>
      <c r="N25" s="28"/>
      <c r="O25" s="182"/>
      <c r="P25" s="181"/>
      <c r="Q25" s="28"/>
      <c r="R25" s="182"/>
      <c r="S25" s="181"/>
      <c r="T25" s="28"/>
      <c r="U25" s="182"/>
      <c r="V25" s="181"/>
      <c r="W25" s="28"/>
      <c r="X25" s="182"/>
      <c r="Y25" s="181"/>
      <c r="Z25" s="28"/>
      <c r="AA25" s="182"/>
      <c r="AB25" s="181"/>
      <c r="AC25" s="28"/>
      <c r="AD25" s="182"/>
      <c r="AE25" s="181"/>
      <c r="AF25" s="28"/>
      <c r="AG25" s="182"/>
      <c r="AH25" s="181"/>
      <c r="AI25" s="28"/>
      <c r="AJ25" s="182"/>
      <c r="AK25" s="181"/>
      <c r="AL25" s="28"/>
      <c r="AM25" s="182"/>
      <c r="AN25" s="181"/>
      <c r="AO25" s="28"/>
      <c r="AP25" s="182"/>
      <c r="AQ25" s="181"/>
      <c r="AR25" s="28"/>
      <c r="AS25" s="182"/>
      <c r="AT25" s="168">
        <f t="shared" si="3"/>
        <v>0</v>
      </c>
      <c r="AU25" s="168">
        <f t="shared" si="3"/>
        <v>0</v>
      </c>
    </row>
    <row r="26" spans="1:47" ht="12">
      <c r="A26" s="9">
        <v>39276</v>
      </c>
      <c r="B26" s="28"/>
      <c r="C26" s="28"/>
      <c r="D26" s="142">
        <f t="shared" si="0"/>
        <v>0</v>
      </c>
      <c r="E26" s="142">
        <f t="shared" si="1"/>
        <v>0</v>
      </c>
      <c r="F26" s="144">
        <f t="shared" si="2"/>
      </c>
      <c r="G26" s="144">
        <f t="shared" si="2"/>
      </c>
      <c r="H26" s="111"/>
      <c r="I26" s="171"/>
      <c r="J26" s="181"/>
      <c r="K26" s="28"/>
      <c r="L26" s="182"/>
      <c r="M26" s="181"/>
      <c r="N26" s="28"/>
      <c r="O26" s="182"/>
      <c r="P26" s="181"/>
      <c r="Q26" s="28"/>
      <c r="R26" s="182"/>
      <c r="S26" s="181"/>
      <c r="T26" s="28"/>
      <c r="U26" s="182"/>
      <c r="V26" s="181"/>
      <c r="W26" s="28"/>
      <c r="X26" s="182"/>
      <c r="Y26" s="181"/>
      <c r="Z26" s="28"/>
      <c r="AA26" s="182"/>
      <c r="AB26" s="181"/>
      <c r="AC26" s="28"/>
      <c r="AD26" s="182"/>
      <c r="AE26" s="181"/>
      <c r="AF26" s="28"/>
      <c r="AG26" s="182"/>
      <c r="AH26" s="181"/>
      <c r="AI26" s="28"/>
      <c r="AJ26" s="182"/>
      <c r="AK26" s="181"/>
      <c r="AL26" s="28"/>
      <c r="AM26" s="182"/>
      <c r="AN26" s="181"/>
      <c r="AO26" s="28"/>
      <c r="AP26" s="182"/>
      <c r="AQ26" s="181"/>
      <c r="AR26" s="28"/>
      <c r="AS26" s="182"/>
      <c r="AT26" s="168">
        <f t="shared" si="3"/>
        <v>0</v>
      </c>
      <c r="AU26" s="168">
        <f t="shared" si="3"/>
        <v>0</v>
      </c>
    </row>
    <row r="27" spans="1:47" ht="12">
      <c r="A27" s="9">
        <v>39277</v>
      </c>
      <c r="B27" s="28"/>
      <c r="C27" s="28"/>
      <c r="D27" s="142">
        <f t="shared" si="0"/>
        <v>0</v>
      </c>
      <c r="E27" s="142">
        <f t="shared" si="1"/>
        <v>0</v>
      </c>
      <c r="F27" s="144">
        <f t="shared" si="2"/>
      </c>
      <c r="G27" s="144">
        <f t="shared" si="2"/>
      </c>
      <c r="H27" s="111"/>
      <c r="I27" s="171"/>
      <c r="J27" s="181"/>
      <c r="K27" s="28"/>
      <c r="L27" s="182"/>
      <c r="M27" s="181"/>
      <c r="N27" s="28"/>
      <c r="O27" s="182"/>
      <c r="P27" s="181"/>
      <c r="Q27" s="28"/>
      <c r="R27" s="182"/>
      <c r="S27" s="181"/>
      <c r="T27" s="28"/>
      <c r="U27" s="182"/>
      <c r="V27" s="181"/>
      <c r="W27" s="28"/>
      <c r="X27" s="182"/>
      <c r="Y27" s="181"/>
      <c r="Z27" s="28"/>
      <c r="AA27" s="182"/>
      <c r="AB27" s="181"/>
      <c r="AC27" s="28"/>
      <c r="AD27" s="182"/>
      <c r="AE27" s="181"/>
      <c r="AF27" s="28"/>
      <c r="AG27" s="182"/>
      <c r="AH27" s="181"/>
      <c r="AI27" s="28"/>
      <c r="AJ27" s="182"/>
      <c r="AK27" s="181"/>
      <c r="AL27" s="28"/>
      <c r="AM27" s="182"/>
      <c r="AN27" s="181"/>
      <c r="AO27" s="28"/>
      <c r="AP27" s="182"/>
      <c r="AQ27" s="181"/>
      <c r="AR27" s="28"/>
      <c r="AS27" s="182"/>
      <c r="AT27" s="168">
        <f t="shared" si="3"/>
        <v>0</v>
      </c>
      <c r="AU27" s="168">
        <f t="shared" si="3"/>
        <v>0</v>
      </c>
    </row>
    <row r="28" spans="1:47" ht="12">
      <c r="A28" s="9">
        <v>39278</v>
      </c>
      <c r="B28" s="28"/>
      <c r="C28" s="28"/>
      <c r="D28" s="142">
        <f t="shared" si="0"/>
        <v>0</v>
      </c>
      <c r="E28" s="142">
        <f t="shared" si="1"/>
        <v>0</v>
      </c>
      <c r="F28" s="144">
        <f t="shared" si="2"/>
      </c>
      <c r="G28" s="144">
        <f t="shared" si="2"/>
      </c>
      <c r="H28" s="111"/>
      <c r="I28" s="171"/>
      <c r="J28" s="181"/>
      <c r="K28" s="28"/>
      <c r="L28" s="182"/>
      <c r="M28" s="181"/>
      <c r="N28" s="28"/>
      <c r="O28" s="182"/>
      <c r="P28" s="181"/>
      <c r="Q28" s="28"/>
      <c r="R28" s="182"/>
      <c r="S28" s="181"/>
      <c r="T28" s="28"/>
      <c r="U28" s="182"/>
      <c r="V28" s="181"/>
      <c r="W28" s="28"/>
      <c r="X28" s="182"/>
      <c r="Y28" s="181"/>
      <c r="Z28" s="28"/>
      <c r="AA28" s="182"/>
      <c r="AB28" s="181"/>
      <c r="AC28" s="28"/>
      <c r="AD28" s="182"/>
      <c r="AE28" s="181"/>
      <c r="AF28" s="28"/>
      <c r="AG28" s="182"/>
      <c r="AH28" s="181"/>
      <c r="AI28" s="28"/>
      <c r="AJ28" s="182"/>
      <c r="AK28" s="181"/>
      <c r="AL28" s="28"/>
      <c r="AM28" s="182"/>
      <c r="AN28" s="181"/>
      <c r="AO28" s="28"/>
      <c r="AP28" s="182"/>
      <c r="AQ28" s="181"/>
      <c r="AR28" s="28"/>
      <c r="AS28" s="182"/>
      <c r="AT28" s="168">
        <f t="shared" si="3"/>
        <v>0</v>
      </c>
      <c r="AU28" s="168">
        <f t="shared" si="3"/>
        <v>0</v>
      </c>
    </row>
    <row r="29" spans="1:47" ht="12">
      <c r="A29" s="9">
        <v>39279</v>
      </c>
      <c r="B29" s="28"/>
      <c r="C29" s="28"/>
      <c r="D29" s="142">
        <f t="shared" si="0"/>
        <v>0</v>
      </c>
      <c r="E29" s="142">
        <f t="shared" si="1"/>
        <v>0</v>
      </c>
      <c r="F29" s="144">
        <f t="shared" si="2"/>
      </c>
      <c r="G29" s="144">
        <f t="shared" si="2"/>
      </c>
      <c r="H29" s="111"/>
      <c r="I29" s="171"/>
      <c r="J29" s="181"/>
      <c r="K29" s="28"/>
      <c r="L29" s="182"/>
      <c r="M29" s="181"/>
      <c r="N29" s="28"/>
      <c r="O29" s="182"/>
      <c r="P29" s="181"/>
      <c r="Q29" s="28"/>
      <c r="R29" s="182"/>
      <c r="S29" s="181"/>
      <c r="T29" s="28"/>
      <c r="U29" s="182"/>
      <c r="V29" s="181"/>
      <c r="W29" s="28"/>
      <c r="X29" s="182"/>
      <c r="Y29" s="181"/>
      <c r="Z29" s="28"/>
      <c r="AA29" s="182"/>
      <c r="AB29" s="181"/>
      <c r="AC29" s="28"/>
      <c r="AD29" s="182"/>
      <c r="AE29" s="181"/>
      <c r="AF29" s="28"/>
      <c r="AG29" s="182"/>
      <c r="AH29" s="181"/>
      <c r="AI29" s="28"/>
      <c r="AJ29" s="182"/>
      <c r="AK29" s="181"/>
      <c r="AL29" s="28"/>
      <c r="AM29" s="182"/>
      <c r="AN29" s="181"/>
      <c r="AO29" s="28"/>
      <c r="AP29" s="182"/>
      <c r="AQ29" s="181"/>
      <c r="AR29" s="28"/>
      <c r="AS29" s="182"/>
      <c r="AT29" s="168">
        <f t="shared" si="3"/>
        <v>0</v>
      </c>
      <c r="AU29" s="168">
        <f t="shared" si="3"/>
        <v>0</v>
      </c>
    </row>
    <row r="30" spans="1:47" ht="12">
      <c r="A30" s="9">
        <v>39280</v>
      </c>
      <c r="B30" s="28"/>
      <c r="C30" s="28"/>
      <c r="D30" s="142">
        <f t="shared" si="0"/>
        <v>0</v>
      </c>
      <c r="E30" s="142">
        <f t="shared" si="1"/>
        <v>0</v>
      </c>
      <c r="F30" s="144">
        <f t="shared" si="2"/>
      </c>
      <c r="G30" s="144">
        <f t="shared" si="2"/>
      </c>
      <c r="H30" s="111"/>
      <c r="I30" s="171"/>
      <c r="J30" s="181"/>
      <c r="K30" s="28"/>
      <c r="L30" s="182"/>
      <c r="M30" s="181"/>
      <c r="N30" s="28"/>
      <c r="O30" s="182"/>
      <c r="P30" s="181"/>
      <c r="Q30" s="28"/>
      <c r="R30" s="182"/>
      <c r="S30" s="181"/>
      <c r="T30" s="28"/>
      <c r="U30" s="182"/>
      <c r="V30" s="181"/>
      <c r="W30" s="28"/>
      <c r="X30" s="182"/>
      <c r="Y30" s="181"/>
      <c r="Z30" s="28"/>
      <c r="AA30" s="182"/>
      <c r="AB30" s="181"/>
      <c r="AC30" s="28"/>
      <c r="AD30" s="182"/>
      <c r="AE30" s="181"/>
      <c r="AF30" s="28"/>
      <c r="AG30" s="182"/>
      <c r="AH30" s="181"/>
      <c r="AI30" s="28"/>
      <c r="AJ30" s="182"/>
      <c r="AK30" s="181"/>
      <c r="AL30" s="28"/>
      <c r="AM30" s="182"/>
      <c r="AN30" s="181"/>
      <c r="AO30" s="28"/>
      <c r="AP30" s="182"/>
      <c r="AQ30" s="181"/>
      <c r="AR30" s="28"/>
      <c r="AS30" s="182"/>
      <c r="AT30" s="168">
        <f t="shared" si="3"/>
        <v>0</v>
      </c>
      <c r="AU30" s="168">
        <f t="shared" si="3"/>
        <v>0</v>
      </c>
    </row>
    <row r="31" spans="1:47" ht="12">
      <c r="A31" s="9">
        <v>39281</v>
      </c>
      <c r="B31" s="28"/>
      <c r="C31" s="28"/>
      <c r="D31" s="142">
        <f t="shared" si="0"/>
        <v>0</v>
      </c>
      <c r="E31" s="142">
        <f t="shared" si="1"/>
        <v>0</v>
      </c>
      <c r="F31" s="144">
        <f t="shared" si="2"/>
      </c>
      <c r="G31" s="144">
        <f t="shared" si="2"/>
      </c>
      <c r="H31" s="111"/>
      <c r="I31" s="171"/>
      <c r="J31" s="181"/>
      <c r="K31" s="28"/>
      <c r="L31" s="182"/>
      <c r="M31" s="181"/>
      <c r="N31" s="28"/>
      <c r="O31" s="182"/>
      <c r="P31" s="181"/>
      <c r="Q31" s="28"/>
      <c r="R31" s="182"/>
      <c r="S31" s="181"/>
      <c r="T31" s="28"/>
      <c r="U31" s="182"/>
      <c r="V31" s="181"/>
      <c r="W31" s="28"/>
      <c r="X31" s="182"/>
      <c r="Y31" s="181"/>
      <c r="Z31" s="28"/>
      <c r="AA31" s="182"/>
      <c r="AB31" s="181"/>
      <c r="AC31" s="28"/>
      <c r="AD31" s="182"/>
      <c r="AE31" s="181"/>
      <c r="AF31" s="28"/>
      <c r="AG31" s="182"/>
      <c r="AH31" s="181"/>
      <c r="AI31" s="28"/>
      <c r="AJ31" s="182"/>
      <c r="AK31" s="181"/>
      <c r="AL31" s="28"/>
      <c r="AM31" s="182"/>
      <c r="AN31" s="181"/>
      <c r="AO31" s="28"/>
      <c r="AP31" s="182"/>
      <c r="AQ31" s="181"/>
      <c r="AR31" s="28"/>
      <c r="AS31" s="182"/>
      <c r="AT31" s="168">
        <f t="shared" si="3"/>
        <v>0</v>
      </c>
      <c r="AU31" s="168">
        <f t="shared" si="3"/>
        <v>0</v>
      </c>
    </row>
    <row r="32" spans="1:47" ht="12">
      <c r="A32" s="9">
        <v>39282</v>
      </c>
      <c r="B32" s="28"/>
      <c r="C32" s="28"/>
      <c r="D32" s="142">
        <f t="shared" si="0"/>
        <v>0</v>
      </c>
      <c r="E32" s="142">
        <f t="shared" si="1"/>
        <v>0</v>
      </c>
      <c r="F32" s="144">
        <f t="shared" si="2"/>
      </c>
      <c r="G32" s="144">
        <f t="shared" si="2"/>
      </c>
      <c r="H32" s="111"/>
      <c r="I32" s="171"/>
      <c r="J32" s="181"/>
      <c r="K32" s="28"/>
      <c r="L32" s="182"/>
      <c r="M32" s="181"/>
      <c r="N32" s="28"/>
      <c r="O32" s="182"/>
      <c r="P32" s="181"/>
      <c r="Q32" s="28"/>
      <c r="R32" s="182"/>
      <c r="S32" s="181"/>
      <c r="T32" s="28"/>
      <c r="U32" s="182"/>
      <c r="V32" s="181"/>
      <c r="W32" s="28"/>
      <c r="X32" s="182"/>
      <c r="Y32" s="181"/>
      <c r="Z32" s="28"/>
      <c r="AA32" s="182"/>
      <c r="AB32" s="181"/>
      <c r="AC32" s="28"/>
      <c r="AD32" s="182"/>
      <c r="AE32" s="181"/>
      <c r="AF32" s="28"/>
      <c r="AG32" s="182"/>
      <c r="AH32" s="181"/>
      <c r="AI32" s="28"/>
      <c r="AJ32" s="182"/>
      <c r="AK32" s="181"/>
      <c r="AL32" s="28"/>
      <c r="AM32" s="182"/>
      <c r="AN32" s="181"/>
      <c r="AO32" s="28"/>
      <c r="AP32" s="182"/>
      <c r="AQ32" s="181"/>
      <c r="AR32" s="28"/>
      <c r="AS32" s="182"/>
      <c r="AT32" s="168">
        <f t="shared" si="3"/>
        <v>0</v>
      </c>
      <c r="AU32" s="168">
        <f t="shared" si="3"/>
        <v>0</v>
      </c>
    </row>
    <row r="33" spans="1:47" ht="12">
      <c r="A33" s="9">
        <v>39283</v>
      </c>
      <c r="B33" s="28"/>
      <c r="C33" s="28"/>
      <c r="D33" s="142">
        <f t="shared" si="0"/>
        <v>0</v>
      </c>
      <c r="E33" s="142">
        <f t="shared" si="1"/>
        <v>0</v>
      </c>
      <c r="F33" s="144">
        <f t="shared" si="2"/>
      </c>
      <c r="G33" s="144">
        <f t="shared" si="2"/>
      </c>
      <c r="H33" s="111"/>
      <c r="I33" s="171"/>
      <c r="J33" s="181"/>
      <c r="K33" s="28"/>
      <c r="L33" s="182"/>
      <c r="M33" s="181"/>
      <c r="N33" s="28"/>
      <c r="O33" s="182"/>
      <c r="P33" s="181"/>
      <c r="Q33" s="28"/>
      <c r="R33" s="182"/>
      <c r="S33" s="181"/>
      <c r="T33" s="28"/>
      <c r="U33" s="182"/>
      <c r="V33" s="181"/>
      <c r="W33" s="28"/>
      <c r="X33" s="182"/>
      <c r="Y33" s="181"/>
      <c r="Z33" s="28"/>
      <c r="AA33" s="182"/>
      <c r="AB33" s="181"/>
      <c r="AC33" s="28"/>
      <c r="AD33" s="182"/>
      <c r="AE33" s="181"/>
      <c r="AF33" s="28"/>
      <c r="AG33" s="182"/>
      <c r="AH33" s="181"/>
      <c r="AI33" s="28"/>
      <c r="AJ33" s="182"/>
      <c r="AK33" s="181"/>
      <c r="AL33" s="28"/>
      <c r="AM33" s="182"/>
      <c r="AN33" s="181"/>
      <c r="AO33" s="28"/>
      <c r="AP33" s="182"/>
      <c r="AQ33" s="181"/>
      <c r="AR33" s="28"/>
      <c r="AS33" s="182"/>
      <c r="AT33" s="168">
        <f t="shared" si="3"/>
        <v>0</v>
      </c>
      <c r="AU33" s="168">
        <f t="shared" si="3"/>
        <v>0</v>
      </c>
    </row>
    <row r="34" spans="1:47" ht="12">
      <c r="A34" s="9">
        <v>39284</v>
      </c>
      <c r="B34" s="28"/>
      <c r="C34" s="28"/>
      <c r="D34" s="142">
        <f t="shared" si="0"/>
        <v>0</v>
      </c>
      <c r="E34" s="142">
        <f t="shared" si="1"/>
        <v>0</v>
      </c>
      <c r="F34" s="144">
        <f t="shared" si="2"/>
      </c>
      <c r="G34" s="144">
        <f t="shared" si="2"/>
      </c>
      <c r="H34" s="111"/>
      <c r="I34" s="171"/>
      <c r="J34" s="181"/>
      <c r="K34" s="28"/>
      <c r="L34" s="182"/>
      <c r="M34" s="181"/>
      <c r="N34" s="28"/>
      <c r="O34" s="182"/>
      <c r="P34" s="181"/>
      <c r="Q34" s="28"/>
      <c r="R34" s="182"/>
      <c r="S34" s="181"/>
      <c r="T34" s="28"/>
      <c r="U34" s="182"/>
      <c r="V34" s="181"/>
      <c r="W34" s="28"/>
      <c r="X34" s="182"/>
      <c r="Y34" s="181"/>
      <c r="Z34" s="28"/>
      <c r="AA34" s="182"/>
      <c r="AB34" s="181"/>
      <c r="AC34" s="28"/>
      <c r="AD34" s="182"/>
      <c r="AE34" s="181"/>
      <c r="AF34" s="28"/>
      <c r="AG34" s="182"/>
      <c r="AH34" s="181"/>
      <c r="AI34" s="28"/>
      <c r="AJ34" s="182"/>
      <c r="AK34" s="181"/>
      <c r="AL34" s="28"/>
      <c r="AM34" s="182"/>
      <c r="AN34" s="181"/>
      <c r="AO34" s="28"/>
      <c r="AP34" s="182"/>
      <c r="AQ34" s="181"/>
      <c r="AR34" s="28"/>
      <c r="AS34" s="182"/>
      <c r="AT34" s="168">
        <f t="shared" si="3"/>
        <v>0</v>
      </c>
      <c r="AU34" s="168">
        <f t="shared" si="3"/>
        <v>0</v>
      </c>
    </row>
    <row r="35" spans="1:47" ht="12">
      <c r="A35" s="9">
        <v>39285</v>
      </c>
      <c r="B35" s="28"/>
      <c r="C35" s="28"/>
      <c r="D35" s="142">
        <f t="shared" si="0"/>
        <v>0</v>
      </c>
      <c r="E35" s="142">
        <f t="shared" si="1"/>
        <v>0</v>
      </c>
      <c r="F35" s="144">
        <f t="shared" si="2"/>
      </c>
      <c r="G35" s="144">
        <f t="shared" si="2"/>
      </c>
      <c r="H35" s="111"/>
      <c r="I35" s="171"/>
      <c r="J35" s="181"/>
      <c r="K35" s="28"/>
      <c r="L35" s="182"/>
      <c r="M35" s="181"/>
      <c r="N35" s="28"/>
      <c r="O35" s="182"/>
      <c r="P35" s="181"/>
      <c r="Q35" s="28"/>
      <c r="R35" s="182"/>
      <c r="S35" s="181"/>
      <c r="T35" s="28"/>
      <c r="U35" s="182"/>
      <c r="V35" s="181"/>
      <c r="W35" s="28"/>
      <c r="X35" s="182"/>
      <c r="Y35" s="181"/>
      <c r="Z35" s="28"/>
      <c r="AA35" s="182"/>
      <c r="AB35" s="181"/>
      <c r="AC35" s="28"/>
      <c r="AD35" s="182"/>
      <c r="AE35" s="181"/>
      <c r="AF35" s="28"/>
      <c r="AG35" s="182"/>
      <c r="AH35" s="181"/>
      <c r="AI35" s="28"/>
      <c r="AJ35" s="182"/>
      <c r="AK35" s="181"/>
      <c r="AL35" s="28"/>
      <c r="AM35" s="182"/>
      <c r="AN35" s="181"/>
      <c r="AO35" s="28"/>
      <c r="AP35" s="182"/>
      <c r="AQ35" s="181"/>
      <c r="AR35" s="28"/>
      <c r="AS35" s="182"/>
      <c r="AT35" s="168">
        <f t="shared" si="3"/>
        <v>0</v>
      </c>
      <c r="AU35" s="168">
        <f t="shared" si="3"/>
        <v>0</v>
      </c>
    </row>
    <row r="36" spans="1:47" ht="12">
      <c r="A36" s="9">
        <v>39286</v>
      </c>
      <c r="B36" s="28"/>
      <c r="C36" s="28"/>
      <c r="D36" s="142">
        <f t="shared" si="0"/>
        <v>0</v>
      </c>
      <c r="E36" s="142">
        <f t="shared" si="1"/>
        <v>0</v>
      </c>
      <c r="F36" s="144">
        <f t="shared" si="2"/>
      </c>
      <c r="G36" s="144">
        <f t="shared" si="2"/>
      </c>
      <c r="H36" s="111"/>
      <c r="I36" s="171"/>
      <c r="J36" s="181"/>
      <c r="K36" s="28"/>
      <c r="L36" s="182"/>
      <c r="M36" s="181"/>
      <c r="N36" s="28"/>
      <c r="O36" s="182"/>
      <c r="P36" s="181"/>
      <c r="Q36" s="28"/>
      <c r="R36" s="182"/>
      <c r="S36" s="181"/>
      <c r="T36" s="28"/>
      <c r="U36" s="182"/>
      <c r="V36" s="181"/>
      <c r="W36" s="28"/>
      <c r="X36" s="182"/>
      <c r="Y36" s="181"/>
      <c r="Z36" s="28"/>
      <c r="AA36" s="182"/>
      <c r="AB36" s="181"/>
      <c r="AC36" s="28"/>
      <c r="AD36" s="182"/>
      <c r="AE36" s="181"/>
      <c r="AF36" s="28"/>
      <c r="AG36" s="182"/>
      <c r="AH36" s="181"/>
      <c r="AI36" s="28"/>
      <c r="AJ36" s="182"/>
      <c r="AK36" s="181"/>
      <c r="AL36" s="28"/>
      <c r="AM36" s="182"/>
      <c r="AN36" s="181"/>
      <c r="AO36" s="28"/>
      <c r="AP36" s="182"/>
      <c r="AQ36" s="181"/>
      <c r="AR36" s="28"/>
      <c r="AS36" s="182"/>
      <c r="AT36" s="168">
        <f t="shared" si="3"/>
        <v>0</v>
      </c>
      <c r="AU36" s="168">
        <f t="shared" si="3"/>
        <v>0</v>
      </c>
    </row>
    <row r="37" spans="1:47" ht="12">
      <c r="A37" s="9">
        <v>39287</v>
      </c>
      <c r="B37" s="28"/>
      <c r="C37" s="28"/>
      <c r="D37" s="142">
        <f t="shared" si="0"/>
        <v>0</v>
      </c>
      <c r="E37" s="142">
        <f t="shared" si="1"/>
        <v>0</v>
      </c>
      <c r="F37" s="144">
        <f t="shared" si="2"/>
      </c>
      <c r="G37" s="144">
        <f t="shared" si="2"/>
      </c>
      <c r="H37" s="111"/>
      <c r="I37" s="171"/>
      <c r="J37" s="181"/>
      <c r="K37" s="28"/>
      <c r="L37" s="182"/>
      <c r="M37" s="181"/>
      <c r="N37" s="28"/>
      <c r="O37" s="182"/>
      <c r="P37" s="181"/>
      <c r="Q37" s="28"/>
      <c r="R37" s="182"/>
      <c r="S37" s="181"/>
      <c r="T37" s="28"/>
      <c r="U37" s="182"/>
      <c r="V37" s="181"/>
      <c r="W37" s="28"/>
      <c r="X37" s="182"/>
      <c r="Y37" s="181"/>
      <c r="Z37" s="28"/>
      <c r="AA37" s="182"/>
      <c r="AB37" s="181"/>
      <c r="AC37" s="28"/>
      <c r="AD37" s="182"/>
      <c r="AE37" s="181"/>
      <c r="AF37" s="28"/>
      <c r="AG37" s="182"/>
      <c r="AH37" s="181"/>
      <c r="AI37" s="28"/>
      <c r="AJ37" s="182"/>
      <c r="AK37" s="181"/>
      <c r="AL37" s="28"/>
      <c r="AM37" s="182"/>
      <c r="AN37" s="181"/>
      <c r="AO37" s="28"/>
      <c r="AP37" s="182"/>
      <c r="AQ37" s="181"/>
      <c r="AR37" s="28"/>
      <c r="AS37" s="182"/>
      <c r="AT37" s="168">
        <f t="shared" si="3"/>
        <v>0</v>
      </c>
      <c r="AU37" s="168">
        <f t="shared" si="3"/>
        <v>0</v>
      </c>
    </row>
    <row r="38" spans="1:47" ht="12">
      <c r="A38" s="9">
        <v>39288</v>
      </c>
      <c r="B38" s="28"/>
      <c r="C38" s="28"/>
      <c r="D38" s="142">
        <f t="shared" si="0"/>
        <v>0</v>
      </c>
      <c r="E38" s="142">
        <f t="shared" si="1"/>
        <v>0</v>
      </c>
      <c r="F38" s="144">
        <f t="shared" si="2"/>
      </c>
      <c r="G38" s="144">
        <f t="shared" si="2"/>
      </c>
      <c r="H38" s="111"/>
      <c r="I38" s="171"/>
      <c r="J38" s="181"/>
      <c r="K38" s="28"/>
      <c r="L38" s="182"/>
      <c r="M38" s="181"/>
      <c r="N38" s="28"/>
      <c r="O38" s="182"/>
      <c r="P38" s="181"/>
      <c r="Q38" s="28"/>
      <c r="R38" s="182"/>
      <c r="S38" s="181"/>
      <c r="T38" s="28"/>
      <c r="U38" s="182"/>
      <c r="V38" s="181"/>
      <c r="W38" s="28"/>
      <c r="X38" s="182"/>
      <c r="Y38" s="181"/>
      <c r="Z38" s="28"/>
      <c r="AA38" s="182"/>
      <c r="AB38" s="181"/>
      <c r="AC38" s="28"/>
      <c r="AD38" s="182"/>
      <c r="AE38" s="181"/>
      <c r="AF38" s="28"/>
      <c r="AG38" s="182"/>
      <c r="AH38" s="181"/>
      <c r="AI38" s="28"/>
      <c r="AJ38" s="182"/>
      <c r="AK38" s="181"/>
      <c r="AL38" s="28"/>
      <c r="AM38" s="182"/>
      <c r="AN38" s="181"/>
      <c r="AO38" s="28"/>
      <c r="AP38" s="182"/>
      <c r="AQ38" s="181"/>
      <c r="AR38" s="28"/>
      <c r="AS38" s="182"/>
      <c r="AT38" s="168">
        <f t="shared" si="3"/>
        <v>0</v>
      </c>
      <c r="AU38" s="168">
        <f t="shared" si="3"/>
        <v>0</v>
      </c>
    </row>
    <row r="39" spans="1:47" ht="12">
      <c r="A39" s="9">
        <v>39289</v>
      </c>
      <c r="B39" s="28"/>
      <c r="C39" s="28"/>
      <c r="D39" s="142">
        <f t="shared" si="0"/>
        <v>0</v>
      </c>
      <c r="E39" s="142">
        <f t="shared" si="1"/>
        <v>0</v>
      </c>
      <c r="F39" s="144">
        <f t="shared" si="2"/>
      </c>
      <c r="G39" s="144">
        <f t="shared" si="2"/>
      </c>
      <c r="H39" s="111"/>
      <c r="I39" s="171"/>
      <c r="J39" s="181"/>
      <c r="K39" s="28"/>
      <c r="L39" s="182"/>
      <c r="M39" s="181"/>
      <c r="N39" s="28"/>
      <c r="O39" s="182"/>
      <c r="P39" s="181"/>
      <c r="Q39" s="28"/>
      <c r="R39" s="182"/>
      <c r="S39" s="181"/>
      <c r="T39" s="28"/>
      <c r="U39" s="182"/>
      <c r="V39" s="181"/>
      <c r="W39" s="28"/>
      <c r="X39" s="182"/>
      <c r="Y39" s="181"/>
      <c r="Z39" s="28"/>
      <c r="AA39" s="182"/>
      <c r="AB39" s="181"/>
      <c r="AC39" s="28"/>
      <c r="AD39" s="182"/>
      <c r="AE39" s="181"/>
      <c r="AF39" s="28"/>
      <c r="AG39" s="182"/>
      <c r="AH39" s="181"/>
      <c r="AI39" s="28"/>
      <c r="AJ39" s="182"/>
      <c r="AK39" s="181"/>
      <c r="AL39" s="28"/>
      <c r="AM39" s="182"/>
      <c r="AN39" s="181"/>
      <c r="AO39" s="28"/>
      <c r="AP39" s="182"/>
      <c r="AQ39" s="181"/>
      <c r="AR39" s="28"/>
      <c r="AS39" s="182"/>
      <c r="AT39" s="168">
        <f t="shared" si="3"/>
        <v>0</v>
      </c>
      <c r="AU39" s="168">
        <f t="shared" si="3"/>
        <v>0</v>
      </c>
    </row>
    <row r="40" spans="1:47" ht="12">
      <c r="A40" s="9">
        <v>39290</v>
      </c>
      <c r="B40" s="28"/>
      <c r="C40" s="28"/>
      <c r="D40" s="142">
        <f t="shared" si="0"/>
        <v>0</v>
      </c>
      <c r="E40" s="142">
        <f t="shared" si="1"/>
        <v>0</v>
      </c>
      <c r="F40" s="144">
        <f t="shared" si="2"/>
      </c>
      <c r="G40" s="144">
        <f t="shared" si="2"/>
      </c>
      <c r="H40" s="111"/>
      <c r="I40" s="171"/>
      <c r="J40" s="181"/>
      <c r="K40" s="28"/>
      <c r="L40" s="182"/>
      <c r="M40" s="181"/>
      <c r="N40" s="28"/>
      <c r="O40" s="182"/>
      <c r="P40" s="181"/>
      <c r="Q40" s="28"/>
      <c r="R40" s="182"/>
      <c r="S40" s="181"/>
      <c r="T40" s="28"/>
      <c r="U40" s="182"/>
      <c r="V40" s="181"/>
      <c r="W40" s="28"/>
      <c r="X40" s="182"/>
      <c r="Y40" s="181"/>
      <c r="Z40" s="28"/>
      <c r="AA40" s="182"/>
      <c r="AB40" s="181"/>
      <c r="AC40" s="28"/>
      <c r="AD40" s="182"/>
      <c r="AE40" s="181"/>
      <c r="AF40" s="28"/>
      <c r="AG40" s="182"/>
      <c r="AH40" s="181"/>
      <c r="AI40" s="28"/>
      <c r="AJ40" s="182"/>
      <c r="AK40" s="181"/>
      <c r="AL40" s="28"/>
      <c r="AM40" s="182"/>
      <c r="AN40" s="181"/>
      <c r="AO40" s="28"/>
      <c r="AP40" s="182"/>
      <c r="AQ40" s="181"/>
      <c r="AR40" s="28"/>
      <c r="AS40" s="182"/>
      <c r="AT40" s="168">
        <f t="shared" si="3"/>
        <v>0</v>
      </c>
      <c r="AU40" s="168">
        <f t="shared" si="3"/>
        <v>0</v>
      </c>
    </row>
    <row r="41" spans="1:47" ht="12">
      <c r="A41" s="9">
        <v>39291</v>
      </c>
      <c r="B41" s="28"/>
      <c r="C41" s="28"/>
      <c r="D41" s="142">
        <f t="shared" si="0"/>
        <v>0</v>
      </c>
      <c r="E41" s="142">
        <f t="shared" si="1"/>
        <v>0</v>
      </c>
      <c r="F41" s="144">
        <f t="shared" si="2"/>
      </c>
      <c r="G41" s="144">
        <f t="shared" si="2"/>
      </c>
      <c r="H41" s="111"/>
      <c r="I41" s="171"/>
      <c r="J41" s="181"/>
      <c r="K41" s="28"/>
      <c r="L41" s="182"/>
      <c r="M41" s="181"/>
      <c r="N41" s="28"/>
      <c r="O41" s="182"/>
      <c r="P41" s="181"/>
      <c r="Q41" s="28"/>
      <c r="R41" s="182"/>
      <c r="S41" s="181"/>
      <c r="T41" s="28"/>
      <c r="U41" s="182"/>
      <c r="V41" s="181"/>
      <c r="W41" s="28"/>
      <c r="X41" s="182"/>
      <c r="Y41" s="181"/>
      <c r="Z41" s="28"/>
      <c r="AA41" s="182"/>
      <c r="AB41" s="181"/>
      <c r="AC41" s="28"/>
      <c r="AD41" s="182"/>
      <c r="AE41" s="181"/>
      <c r="AF41" s="28"/>
      <c r="AG41" s="182"/>
      <c r="AH41" s="181"/>
      <c r="AI41" s="28"/>
      <c r="AJ41" s="182"/>
      <c r="AK41" s="181"/>
      <c r="AL41" s="28"/>
      <c r="AM41" s="182"/>
      <c r="AN41" s="181"/>
      <c r="AO41" s="28"/>
      <c r="AP41" s="182"/>
      <c r="AQ41" s="181"/>
      <c r="AR41" s="28"/>
      <c r="AS41" s="182"/>
      <c r="AT41" s="168">
        <f t="shared" si="3"/>
        <v>0</v>
      </c>
      <c r="AU41" s="168">
        <f t="shared" si="3"/>
        <v>0</v>
      </c>
    </row>
    <row r="42" spans="1:47" ht="12">
      <c r="A42" s="9">
        <v>39292</v>
      </c>
      <c r="B42" s="28"/>
      <c r="C42" s="28"/>
      <c r="D42" s="142">
        <f t="shared" si="0"/>
        <v>0</v>
      </c>
      <c r="E42" s="142">
        <f t="shared" si="1"/>
        <v>0</v>
      </c>
      <c r="F42" s="144">
        <f t="shared" si="2"/>
      </c>
      <c r="G42" s="144">
        <f t="shared" si="2"/>
      </c>
      <c r="H42" s="111"/>
      <c r="I42" s="171"/>
      <c r="J42" s="181"/>
      <c r="K42" s="28"/>
      <c r="L42" s="182"/>
      <c r="M42" s="181"/>
      <c r="N42" s="28"/>
      <c r="O42" s="182"/>
      <c r="P42" s="181"/>
      <c r="Q42" s="28"/>
      <c r="R42" s="182"/>
      <c r="S42" s="181"/>
      <c r="T42" s="28"/>
      <c r="U42" s="182"/>
      <c r="V42" s="181"/>
      <c r="W42" s="28"/>
      <c r="X42" s="182"/>
      <c r="Y42" s="181"/>
      <c r="Z42" s="28"/>
      <c r="AA42" s="182"/>
      <c r="AB42" s="181"/>
      <c r="AC42" s="28"/>
      <c r="AD42" s="182"/>
      <c r="AE42" s="181"/>
      <c r="AF42" s="28"/>
      <c r="AG42" s="182"/>
      <c r="AH42" s="181"/>
      <c r="AI42" s="28"/>
      <c r="AJ42" s="182"/>
      <c r="AK42" s="181"/>
      <c r="AL42" s="28"/>
      <c r="AM42" s="182"/>
      <c r="AN42" s="181"/>
      <c r="AO42" s="28"/>
      <c r="AP42" s="182"/>
      <c r="AQ42" s="181"/>
      <c r="AR42" s="28"/>
      <c r="AS42" s="182"/>
      <c r="AT42" s="168">
        <f t="shared" si="3"/>
        <v>0</v>
      </c>
      <c r="AU42" s="168">
        <f t="shared" si="3"/>
        <v>0</v>
      </c>
    </row>
    <row r="43" spans="1:47" ht="12">
      <c r="A43" s="9">
        <v>39293</v>
      </c>
      <c r="B43" s="28"/>
      <c r="C43" s="28"/>
      <c r="D43" s="142">
        <f t="shared" si="0"/>
        <v>0</v>
      </c>
      <c r="E43" s="142">
        <f t="shared" si="1"/>
        <v>0</v>
      </c>
      <c r="F43" s="144">
        <f t="shared" si="2"/>
      </c>
      <c r="G43" s="144">
        <f t="shared" si="2"/>
      </c>
      <c r="H43" s="111"/>
      <c r="I43" s="171"/>
      <c r="J43" s="181"/>
      <c r="K43" s="28"/>
      <c r="L43" s="182"/>
      <c r="M43" s="181"/>
      <c r="N43" s="28"/>
      <c r="O43" s="182"/>
      <c r="P43" s="181"/>
      <c r="Q43" s="28"/>
      <c r="R43" s="182"/>
      <c r="S43" s="181"/>
      <c r="T43" s="28"/>
      <c r="U43" s="182"/>
      <c r="V43" s="181"/>
      <c r="W43" s="28"/>
      <c r="X43" s="182"/>
      <c r="Y43" s="181"/>
      <c r="Z43" s="28"/>
      <c r="AA43" s="182"/>
      <c r="AB43" s="181"/>
      <c r="AC43" s="28"/>
      <c r="AD43" s="182"/>
      <c r="AE43" s="181"/>
      <c r="AF43" s="28"/>
      <c r="AG43" s="182"/>
      <c r="AH43" s="181"/>
      <c r="AI43" s="28"/>
      <c r="AJ43" s="182"/>
      <c r="AK43" s="181"/>
      <c r="AL43" s="28"/>
      <c r="AM43" s="182"/>
      <c r="AN43" s="181"/>
      <c r="AO43" s="28"/>
      <c r="AP43" s="182"/>
      <c r="AQ43" s="181"/>
      <c r="AR43" s="28"/>
      <c r="AS43" s="182"/>
      <c r="AT43" s="168">
        <f t="shared" si="3"/>
        <v>0</v>
      </c>
      <c r="AU43" s="168">
        <f t="shared" si="3"/>
        <v>0</v>
      </c>
    </row>
    <row r="44" spans="1:47" ht="12.75" thickBot="1">
      <c r="A44" s="9">
        <v>39294</v>
      </c>
      <c r="B44" s="28"/>
      <c r="C44" s="28"/>
      <c r="D44" s="142">
        <f t="shared" si="0"/>
        <v>0</v>
      </c>
      <c r="E44" s="142">
        <f t="shared" si="1"/>
        <v>0</v>
      </c>
      <c r="F44" s="145">
        <f>IF(F43="","",F43+B44-D44)</f>
      </c>
      <c r="G44" s="145">
        <f t="shared" si="2"/>
      </c>
      <c r="H44" s="112"/>
      <c r="I44" s="171"/>
      <c r="J44" s="183"/>
      <c r="K44" s="29"/>
      <c r="L44" s="184"/>
      <c r="M44" s="183"/>
      <c r="N44" s="29"/>
      <c r="O44" s="184"/>
      <c r="P44" s="183"/>
      <c r="Q44" s="29"/>
      <c r="R44" s="184"/>
      <c r="S44" s="183"/>
      <c r="T44" s="29"/>
      <c r="U44" s="184"/>
      <c r="V44" s="183"/>
      <c r="W44" s="29"/>
      <c r="X44" s="184"/>
      <c r="Y44" s="183"/>
      <c r="Z44" s="29"/>
      <c r="AA44" s="184"/>
      <c r="AB44" s="183"/>
      <c r="AC44" s="29"/>
      <c r="AD44" s="184"/>
      <c r="AE44" s="183"/>
      <c r="AF44" s="29"/>
      <c r="AG44" s="184"/>
      <c r="AH44" s="183"/>
      <c r="AI44" s="29"/>
      <c r="AJ44" s="184"/>
      <c r="AK44" s="183"/>
      <c r="AL44" s="29"/>
      <c r="AM44" s="184"/>
      <c r="AN44" s="183"/>
      <c r="AO44" s="29"/>
      <c r="AP44" s="184"/>
      <c r="AQ44" s="183"/>
      <c r="AR44" s="29"/>
      <c r="AS44" s="184"/>
      <c r="AT44" s="168">
        <f t="shared" si="3"/>
        <v>0</v>
      </c>
      <c r="AU44" s="168">
        <f t="shared" si="3"/>
        <v>0</v>
      </c>
    </row>
    <row r="45" spans="1:45" ht="12">
      <c r="A45" s="11" t="s">
        <v>54</v>
      </c>
      <c r="B45" s="147">
        <f>SUM(B14:B44)</f>
        <v>0</v>
      </c>
      <c r="C45" s="147">
        <f>SUM(C14:C44)</f>
        <v>0</v>
      </c>
      <c r="D45" s="147">
        <f>SUM(D14:D44)</f>
        <v>0</v>
      </c>
      <c r="E45" s="147">
        <f>SUM(E14:E44)</f>
        <v>0</v>
      </c>
      <c r="F45" s="20"/>
      <c r="G45" s="21"/>
      <c r="H45" s="17"/>
      <c r="I45" s="172"/>
      <c r="J45" s="156">
        <f>SUM(J14:J44)</f>
        <v>0</v>
      </c>
      <c r="K45" s="147">
        <f aca="true" t="shared" si="4" ref="K45:AS45">SUM(K14:K44)</f>
        <v>0</v>
      </c>
      <c r="L45" s="149">
        <f t="shared" si="4"/>
        <v>0</v>
      </c>
      <c r="M45" s="156">
        <f t="shared" si="4"/>
        <v>0</v>
      </c>
      <c r="N45" s="147">
        <f t="shared" si="4"/>
        <v>0</v>
      </c>
      <c r="O45" s="149">
        <f t="shared" si="4"/>
        <v>0</v>
      </c>
      <c r="P45" s="156">
        <f t="shared" si="4"/>
        <v>0</v>
      </c>
      <c r="Q45" s="147">
        <f t="shared" si="4"/>
        <v>0</v>
      </c>
      <c r="R45" s="149">
        <f t="shared" si="4"/>
        <v>0</v>
      </c>
      <c r="S45" s="156">
        <f t="shared" si="4"/>
        <v>0</v>
      </c>
      <c r="T45" s="147">
        <f t="shared" si="4"/>
        <v>0</v>
      </c>
      <c r="U45" s="149">
        <f t="shared" si="4"/>
        <v>0</v>
      </c>
      <c r="V45" s="156">
        <f t="shared" si="4"/>
        <v>0</v>
      </c>
      <c r="W45" s="151">
        <f t="shared" si="4"/>
        <v>0</v>
      </c>
      <c r="X45" s="153">
        <f t="shared" si="4"/>
        <v>0</v>
      </c>
      <c r="Y45" s="158">
        <f t="shared" si="4"/>
        <v>0</v>
      </c>
      <c r="Z45" s="151">
        <f t="shared" si="4"/>
        <v>0</v>
      </c>
      <c r="AA45" s="153">
        <f t="shared" si="4"/>
        <v>0</v>
      </c>
      <c r="AB45" s="158">
        <f t="shared" si="4"/>
        <v>0</v>
      </c>
      <c r="AC45" s="151">
        <f t="shared" si="4"/>
        <v>0</v>
      </c>
      <c r="AD45" s="153">
        <f t="shared" si="4"/>
        <v>0</v>
      </c>
      <c r="AE45" s="158">
        <f t="shared" si="4"/>
        <v>0</v>
      </c>
      <c r="AF45" s="151">
        <f t="shared" si="4"/>
        <v>0</v>
      </c>
      <c r="AG45" s="153">
        <f t="shared" si="4"/>
        <v>0</v>
      </c>
      <c r="AH45" s="158">
        <f t="shared" si="4"/>
        <v>0</v>
      </c>
      <c r="AI45" s="151">
        <f t="shared" si="4"/>
        <v>0</v>
      </c>
      <c r="AJ45" s="153">
        <f t="shared" si="4"/>
        <v>0</v>
      </c>
      <c r="AK45" s="158">
        <f t="shared" si="4"/>
        <v>0</v>
      </c>
      <c r="AL45" s="151">
        <f t="shared" si="4"/>
        <v>0</v>
      </c>
      <c r="AM45" s="153">
        <f t="shared" si="4"/>
        <v>0</v>
      </c>
      <c r="AN45" s="158">
        <f t="shared" si="4"/>
        <v>0</v>
      </c>
      <c r="AO45" s="151">
        <f t="shared" si="4"/>
        <v>0</v>
      </c>
      <c r="AP45" s="153">
        <f t="shared" si="4"/>
        <v>0</v>
      </c>
      <c r="AQ45" s="158">
        <f t="shared" si="4"/>
        <v>0</v>
      </c>
      <c r="AR45" s="151">
        <f t="shared" si="4"/>
        <v>0</v>
      </c>
      <c r="AS45" s="153">
        <f t="shared" si="4"/>
        <v>0</v>
      </c>
    </row>
    <row r="46" spans="1:45" ht="12.75" thickBot="1">
      <c r="A46" s="13" t="s">
        <v>55</v>
      </c>
      <c r="B46" s="148">
        <f>SUM(B13,B45)</f>
        <v>0</v>
      </c>
      <c r="C46" s="148">
        <f>SUM(C13,C45)</f>
        <v>0</v>
      </c>
      <c r="D46" s="148">
        <f>SUM(D13,D45)</f>
        <v>0</v>
      </c>
      <c r="E46" s="148">
        <f>SUM(E13,E45)</f>
        <v>0</v>
      </c>
      <c r="F46" s="22"/>
      <c r="G46" s="23"/>
      <c r="H46" s="18"/>
      <c r="I46" s="173"/>
      <c r="J46" s="157">
        <f>SUM(J13,J45)</f>
        <v>0</v>
      </c>
      <c r="K46" s="148">
        <f aca="true" t="shared" si="5" ref="K46:AS46">SUM(K13,K45)</f>
        <v>0</v>
      </c>
      <c r="L46" s="150">
        <f t="shared" si="5"/>
        <v>0</v>
      </c>
      <c r="M46" s="157">
        <f t="shared" si="5"/>
        <v>0</v>
      </c>
      <c r="N46" s="148">
        <f t="shared" si="5"/>
        <v>0</v>
      </c>
      <c r="O46" s="150">
        <f t="shared" si="5"/>
        <v>0</v>
      </c>
      <c r="P46" s="157">
        <f t="shared" si="5"/>
        <v>0</v>
      </c>
      <c r="Q46" s="148">
        <f t="shared" si="5"/>
        <v>0</v>
      </c>
      <c r="R46" s="150">
        <f t="shared" si="5"/>
        <v>0</v>
      </c>
      <c r="S46" s="157">
        <f t="shared" si="5"/>
        <v>0</v>
      </c>
      <c r="T46" s="148">
        <f t="shared" si="5"/>
        <v>0</v>
      </c>
      <c r="U46" s="150">
        <f t="shared" si="5"/>
        <v>0</v>
      </c>
      <c r="V46" s="157">
        <f t="shared" si="5"/>
        <v>0</v>
      </c>
      <c r="W46" s="152">
        <f t="shared" si="5"/>
        <v>0</v>
      </c>
      <c r="X46" s="154">
        <f t="shared" si="5"/>
        <v>0</v>
      </c>
      <c r="Y46" s="159">
        <f t="shared" si="5"/>
        <v>0</v>
      </c>
      <c r="Z46" s="152">
        <f t="shared" si="5"/>
        <v>0</v>
      </c>
      <c r="AA46" s="154">
        <f t="shared" si="5"/>
        <v>0</v>
      </c>
      <c r="AB46" s="159">
        <f t="shared" si="5"/>
        <v>0</v>
      </c>
      <c r="AC46" s="152">
        <f t="shared" si="5"/>
        <v>0</v>
      </c>
      <c r="AD46" s="154">
        <f t="shared" si="5"/>
        <v>0</v>
      </c>
      <c r="AE46" s="159">
        <f t="shared" si="5"/>
        <v>0</v>
      </c>
      <c r="AF46" s="152">
        <f t="shared" si="5"/>
        <v>0</v>
      </c>
      <c r="AG46" s="154">
        <f t="shared" si="5"/>
        <v>0</v>
      </c>
      <c r="AH46" s="159">
        <f t="shared" si="5"/>
        <v>0</v>
      </c>
      <c r="AI46" s="152">
        <f t="shared" si="5"/>
        <v>0</v>
      </c>
      <c r="AJ46" s="154">
        <f t="shared" si="5"/>
        <v>0</v>
      </c>
      <c r="AK46" s="159">
        <f t="shared" si="5"/>
        <v>0</v>
      </c>
      <c r="AL46" s="152">
        <f t="shared" si="5"/>
        <v>0</v>
      </c>
      <c r="AM46" s="154">
        <f t="shared" si="5"/>
        <v>0</v>
      </c>
      <c r="AN46" s="159">
        <f t="shared" si="5"/>
        <v>0</v>
      </c>
      <c r="AO46" s="152">
        <f t="shared" si="5"/>
        <v>0</v>
      </c>
      <c r="AP46" s="154">
        <f t="shared" si="5"/>
        <v>0</v>
      </c>
      <c r="AQ46" s="159">
        <f t="shared" si="5"/>
        <v>0</v>
      </c>
      <c r="AR46" s="152">
        <f t="shared" si="5"/>
        <v>0</v>
      </c>
      <c r="AS46" s="154">
        <f t="shared" si="5"/>
        <v>0</v>
      </c>
    </row>
    <row r="47" spans="6:45" ht="12">
      <c r="F47" s="155">
        <f>F44</f>
      </c>
      <c r="G47" s="155">
        <f>G44</f>
      </c>
      <c r="H47" s="15" t="s">
        <v>56</v>
      </c>
      <c r="I47" s="174"/>
      <c r="J47" s="158">
        <f>COUNT(J14:J44)</f>
        <v>0</v>
      </c>
      <c r="K47" s="12"/>
      <c r="L47" s="185"/>
      <c r="M47" s="158">
        <f>COUNT(M14:M44)</f>
        <v>0</v>
      </c>
      <c r="N47" s="12"/>
      <c r="O47" s="185"/>
      <c r="P47" s="158">
        <f>COUNT(P14:P44)</f>
        <v>0</v>
      </c>
      <c r="Q47" s="12"/>
      <c r="R47" s="185"/>
      <c r="S47" s="158">
        <f>COUNT(S14:S44)</f>
        <v>0</v>
      </c>
      <c r="T47" s="12"/>
      <c r="U47" s="185"/>
      <c r="V47" s="158">
        <f>COUNT(V14:V44)</f>
        <v>0</v>
      </c>
      <c r="W47" s="12"/>
      <c r="X47" s="185"/>
      <c r="Y47" s="158">
        <f>COUNT(Y14:Y44)</f>
        <v>0</v>
      </c>
      <c r="Z47" s="12"/>
      <c r="AA47" s="185"/>
      <c r="AB47" s="158">
        <f>COUNT(AB14:AB44)</f>
        <v>0</v>
      </c>
      <c r="AC47" s="12"/>
      <c r="AD47" s="185"/>
      <c r="AE47" s="158">
        <f>COUNT(AE14:AE44)</f>
        <v>0</v>
      </c>
      <c r="AF47" s="12"/>
      <c r="AG47" s="185"/>
      <c r="AH47" s="158">
        <f>COUNT(AH14:AH44)</f>
        <v>0</v>
      </c>
      <c r="AI47" s="12"/>
      <c r="AJ47" s="185"/>
      <c r="AK47" s="158">
        <f>COUNT(AK14:AK44)</f>
        <v>0</v>
      </c>
      <c r="AL47" s="12"/>
      <c r="AM47" s="185"/>
      <c r="AN47" s="158">
        <f>COUNT(AN14:AN44)</f>
        <v>0</v>
      </c>
      <c r="AO47" s="12"/>
      <c r="AP47" s="185"/>
      <c r="AQ47" s="158">
        <f>COUNT(AQ14:AQ44)</f>
        <v>0</v>
      </c>
      <c r="AR47" s="12"/>
      <c r="AS47" s="185"/>
    </row>
    <row r="48" spans="8:45" ht="12.75" thickBot="1">
      <c r="H48" s="16" t="s">
        <v>57</v>
      </c>
      <c r="I48" s="175"/>
      <c r="J48" s="159">
        <f>J47+'‘６月'!J48</f>
        <v>0</v>
      </c>
      <c r="K48" s="14"/>
      <c r="L48" s="186"/>
      <c r="M48" s="159">
        <f>M47+'‘６月'!M48</f>
        <v>0</v>
      </c>
      <c r="N48" s="14"/>
      <c r="O48" s="186"/>
      <c r="P48" s="159">
        <f>P47+'‘６月'!P48</f>
        <v>0</v>
      </c>
      <c r="Q48" s="14"/>
      <c r="R48" s="186"/>
      <c r="S48" s="159">
        <f>S47+'‘６月'!S48</f>
        <v>0</v>
      </c>
      <c r="T48" s="14"/>
      <c r="U48" s="186"/>
      <c r="V48" s="159">
        <f>V47+'‘６月'!V48</f>
        <v>0</v>
      </c>
      <c r="W48" s="14"/>
      <c r="X48" s="186"/>
      <c r="Y48" s="159">
        <f>Y47+'‘６月'!Y48</f>
        <v>0</v>
      </c>
      <c r="Z48" s="14"/>
      <c r="AA48" s="186"/>
      <c r="AB48" s="159">
        <f>AB47+'‘６月'!AB48</f>
        <v>0</v>
      </c>
      <c r="AC48" s="14"/>
      <c r="AD48" s="186"/>
      <c r="AE48" s="159">
        <f>AE47+'‘６月'!AE48</f>
        <v>0</v>
      </c>
      <c r="AF48" s="14"/>
      <c r="AG48" s="186"/>
      <c r="AH48" s="159">
        <f>AH47+'‘６月'!AH48</f>
        <v>0</v>
      </c>
      <c r="AI48" s="14"/>
      <c r="AJ48" s="186"/>
      <c r="AK48" s="159">
        <f>AK47+'‘６月'!AK48</f>
        <v>0</v>
      </c>
      <c r="AL48" s="14"/>
      <c r="AM48" s="186"/>
      <c r="AN48" s="159">
        <f>AN47+'‘６月'!AN48</f>
        <v>0</v>
      </c>
      <c r="AO48" s="14"/>
      <c r="AP48" s="186"/>
      <c r="AQ48" s="159">
        <f>AQ47+'‘６月'!AQ48</f>
        <v>0</v>
      </c>
      <c r="AR48" s="14"/>
      <c r="AS48" s="186"/>
    </row>
    <row r="51" ht="12">
      <c r="F51" s="10"/>
    </row>
  </sheetData>
  <sheetProtection password="CC3D" sheet="1" objects="1" scenarios="1"/>
  <mergeCells count="65">
    <mergeCell ref="N11:O11"/>
    <mergeCell ref="Q11:R11"/>
    <mergeCell ref="N10:O10"/>
    <mergeCell ref="Q10:R10"/>
    <mergeCell ref="B11:C11"/>
    <mergeCell ref="F9:G10"/>
    <mergeCell ref="F11:G11"/>
    <mergeCell ref="K11:L11"/>
    <mergeCell ref="H9:H12"/>
    <mergeCell ref="D11:E11"/>
    <mergeCell ref="AR9:AS9"/>
    <mergeCell ref="Z9:AA9"/>
    <mergeCell ref="AC9:AD9"/>
    <mergeCell ref="AF9:AG9"/>
    <mergeCell ref="AI9:AJ9"/>
    <mergeCell ref="AO10:AP10"/>
    <mergeCell ref="AR10:AS10"/>
    <mergeCell ref="AC10:AD10"/>
    <mergeCell ref="AF10:AG10"/>
    <mergeCell ref="AI10:AJ10"/>
    <mergeCell ref="T11:U11"/>
    <mergeCell ref="W11:X11"/>
    <mergeCell ref="AO9:AP9"/>
    <mergeCell ref="AO11:AP11"/>
    <mergeCell ref="AR11:AS11"/>
    <mergeCell ref="Z11:AA11"/>
    <mergeCell ref="AC11:AD11"/>
    <mergeCell ref="AF11:AG11"/>
    <mergeCell ref="AI11:AJ11"/>
    <mergeCell ref="AL11:AM11"/>
    <mergeCell ref="AQ8:AS8"/>
    <mergeCell ref="AE8:AG8"/>
    <mergeCell ref="AH8:AJ8"/>
    <mergeCell ref="AK8:AM8"/>
    <mergeCell ref="AN8:AP8"/>
    <mergeCell ref="V8:X8"/>
    <mergeCell ref="AL10:AM10"/>
    <mergeCell ref="AL9:AM9"/>
    <mergeCell ref="S8:U8"/>
    <mergeCell ref="Y8:AA8"/>
    <mergeCell ref="AB8:AD8"/>
    <mergeCell ref="T9:U9"/>
    <mergeCell ref="W9:X9"/>
    <mergeCell ref="T10:U10"/>
    <mergeCell ref="W10:X10"/>
    <mergeCell ref="Z10:AA10"/>
    <mergeCell ref="P8:R8"/>
    <mergeCell ref="D7:E7"/>
    <mergeCell ref="A9:A11"/>
    <mergeCell ref="A2:C3"/>
    <mergeCell ref="D2:E3"/>
    <mergeCell ref="F2:H3"/>
    <mergeCell ref="A7:C7"/>
    <mergeCell ref="A5:C5"/>
    <mergeCell ref="N9:O9"/>
    <mergeCell ref="Q9:R9"/>
    <mergeCell ref="A6:C6"/>
    <mergeCell ref="D5:E5"/>
    <mergeCell ref="D6:E6"/>
    <mergeCell ref="B9:C10"/>
    <mergeCell ref="J8:L8"/>
    <mergeCell ref="M8:O8"/>
    <mergeCell ref="K9:L9"/>
    <mergeCell ref="K10:L10"/>
    <mergeCell ref="D9:E10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Header>&amp;L&amp;"ＭＳ Ｐゴシック,太字"&amp;12免税軽油使用状況表（作業日誌）</oddHeader>
    <oddFooter>&amp;C&amp;P／&amp;N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U51"/>
  <sheetViews>
    <sheetView showGridLines="0" zoomScalePageLayoutView="0" workbookViewId="0" topLeftCell="A1">
      <pane xSplit="9" ySplit="12" topLeftCell="AH13" activePane="bottomRight" state="frozen"/>
      <selection pane="topLeft" activeCell="A2" sqref="A2:B2"/>
      <selection pane="topRight" activeCell="A2" sqref="A2:B2"/>
      <selection pane="bottomLeft" activeCell="A2" sqref="A2:B2"/>
      <selection pane="bottomRight" activeCell="A2" sqref="A2:B2"/>
    </sheetView>
  </sheetViews>
  <sheetFormatPr defaultColWidth="2.50390625" defaultRowHeight="13.5"/>
  <cols>
    <col min="1" max="1" width="8.25390625" style="4" bestFit="1" customWidth="1"/>
    <col min="2" max="7" width="6.875" style="4" customWidth="1"/>
    <col min="8" max="8" width="12.50390625" style="4" customWidth="1"/>
    <col min="9" max="9" width="0.37109375" style="4" customWidth="1"/>
    <col min="10" max="45" width="6.25390625" style="4" customWidth="1"/>
    <col min="46" max="46" width="7.00390625" style="27" bestFit="1" customWidth="1"/>
    <col min="47" max="47" width="6.125" style="27" bestFit="1" customWidth="1"/>
    <col min="48" max="16384" width="2.50390625" style="4" customWidth="1"/>
  </cols>
  <sheetData>
    <row r="1" spans="1:8" ht="12">
      <c r="A1" s="1" t="s">
        <v>24</v>
      </c>
      <c r="B1" s="2"/>
      <c r="C1" s="3"/>
      <c r="D1" s="160" t="str">
        <f>'‘４月'!$D$1</f>
        <v>整理番号</v>
      </c>
      <c r="E1" s="3"/>
      <c r="F1" s="1" t="s">
        <v>25</v>
      </c>
      <c r="G1" s="2"/>
      <c r="H1" s="3"/>
    </row>
    <row r="2" spans="1:8" ht="13.5" customHeight="1">
      <c r="A2" s="383">
        <f>'‘４月'!A2</f>
        <v>0</v>
      </c>
      <c r="B2" s="384"/>
      <c r="C2" s="385"/>
      <c r="D2" s="389">
        <f>'‘４月'!D2</f>
        <v>0</v>
      </c>
      <c r="E2" s="390"/>
      <c r="F2" s="383">
        <f>'‘４月'!F2</f>
        <v>0</v>
      </c>
      <c r="G2" s="384"/>
      <c r="H2" s="385"/>
    </row>
    <row r="3" spans="1:8" ht="13.5" customHeight="1" thickBot="1">
      <c r="A3" s="386"/>
      <c r="B3" s="387"/>
      <c r="C3" s="388"/>
      <c r="D3" s="391"/>
      <c r="E3" s="392"/>
      <c r="F3" s="386"/>
      <c r="G3" s="387"/>
      <c r="H3" s="388"/>
    </row>
    <row r="4" spans="1:8" ht="13.5" customHeight="1" thickBot="1">
      <c r="A4" s="5"/>
      <c r="B4" s="5"/>
      <c r="C4" s="5"/>
      <c r="D4" s="5"/>
      <c r="E4" s="5"/>
      <c r="F4" s="5"/>
      <c r="G4" s="5"/>
      <c r="H4" s="5"/>
    </row>
    <row r="5" spans="1:8" ht="14.25" customHeight="1" thickBot="1">
      <c r="A5" s="368" t="str">
        <f>'免税使用者情報・保有機械情報入力'!$X$2</f>
        <v>2020年度交付数量</v>
      </c>
      <c r="B5" s="369"/>
      <c r="C5" s="369"/>
      <c r="D5" s="370">
        <f>'‘４月'!$D$5</f>
        <v>0</v>
      </c>
      <c r="E5" s="370"/>
      <c r="F5" s="6" t="s">
        <v>61</v>
      </c>
      <c r="G5" s="5"/>
      <c r="H5" s="5"/>
    </row>
    <row r="6" spans="1:8" ht="14.25" customHeight="1" thickBot="1">
      <c r="A6" s="366" t="s">
        <v>48</v>
      </c>
      <c r="B6" s="367"/>
      <c r="C6" s="367"/>
      <c r="D6" s="371">
        <f>'‘１１月'!D6</f>
        <v>0</v>
      </c>
      <c r="E6" s="371"/>
      <c r="F6" s="6" t="s">
        <v>62</v>
      </c>
      <c r="G6" s="5"/>
      <c r="H6" s="5"/>
    </row>
    <row r="7" spans="1:8" ht="14.25" customHeight="1" thickBot="1">
      <c r="A7" s="366" t="s">
        <v>49</v>
      </c>
      <c r="B7" s="367"/>
      <c r="C7" s="367"/>
      <c r="D7" s="371">
        <f>'‘１１月'!D7</f>
        <v>0</v>
      </c>
      <c r="E7" s="371"/>
      <c r="F7" s="6" t="s">
        <v>63</v>
      </c>
      <c r="G7" s="5"/>
      <c r="H7" s="5"/>
    </row>
    <row r="8" spans="1:45" ht="12.75" thickBot="1">
      <c r="A8" s="7"/>
      <c r="B8" s="7"/>
      <c r="C8" s="7"/>
      <c r="D8" s="7"/>
      <c r="E8" s="7"/>
      <c r="F8" s="7"/>
      <c r="G8" s="7"/>
      <c r="H8" s="7"/>
      <c r="J8" s="353" t="s">
        <v>34</v>
      </c>
      <c r="K8" s="354"/>
      <c r="L8" s="355"/>
      <c r="M8" s="353" t="s">
        <v>35</v>
      </c>
      <c r="N8" s="354"/>
      <c r="O8" s="355"/>
      <c r="P8" s="353" t="s">
        <v>36</v>
      </c>
      <c r="Q8" s="354"/>
      <c r="R8" s="355"/>
      <c r="S8" s="353" t="s">
        <v>37</v>
      </c>
      <c r="T8" s="354"/>
      <c r="U8" s="355"/>
      <c r="V8" s="353" t="s">
        <v>38</v>
      </c>
      <c r="W8" s="354"/>
      <c r="X8" s="355"/>
      <c r="Y8" s="353" t="s">
        <v>39</v>
      </c>
      <c r="Z8" s="354"/>
      <c r="AA8" s="355"/>
      <c r="AB8" s="353" t="s">
        <v>40</v>
      </c>
      <c r="AC8" s="354"/>
      <c r="AD8" s="355"/>
      <c r="AE8" s="353" t="s">
        <v>41</v>
      </c>
      <c r="AF8" s="354"/>
      <c r="AG8" s="355"/>
      <c r="AH8" s="353" t="s">
        <v>42</v>
      </c>
      <c r="AI8" s="354"/>
      <c r="AJ8" s="355"/>
      <c r="AK8" s="353" t="s">
        <v>43</v>
      </c>
      <c r="AL8" s="354"/>
      <c r="AM8" s="355"/>
      <c r="AN8" s="353" t="s">
        <v>44</v>
      </c>
      <c r="AO8" s="354"/>
      <c r="AP8" s="355"/>
      <c r="AQ8" s="353" t="s">
        <v>45</v>
      </c>
      <c r="AR8" s="354"/>
      <c r="AS8" s="355"/>
    </row>
    <row r="9" spans="1:45" ht="13.5" customHeight="1">
      <c r="A9" s="373" t="s">
        <v>68</v>
      </c>
      <c r="B9" s="378" t="s">
        <v>31</v>
      </c>
      <c r="C9" s="379"/>
      <c r="D9" s="378" t="s">
        <v>32</v>
      </c>
      <c r="E9" s="379"/>
      <c r="F9" s="378" t="s">
        <v>33</v>
      </c>
      <c r="G9" s="379"/>
      <c r="H9" s="382" t="s">
        <v>29</v>
      </c>
      <c r="I9" s="169"/>
      <c r="J9" s="176" t="s">
        <v>28</v>
      </c>
      <c r="K9" s="348">
        <f>'免税使用者情報・保有機械情報入力'!$C$5</f>
        <v>0</v>
      </c>
      <c r="L9" s="352"/>
      <c r="M9" s="176" t="s">
        <v>28</v>
      </c>
      <c r="N9" s="348">
        <f>'免税使用者情報・保有機械情報入力'!G5</f>
        <v>0</v>
      </c>
      <c r="O9" s="352"/>
      <c r="P9" s="176" t="s">
        <v>28</v>
      </c>
      <c r="Q9" s="348">
        <f>'免税使用者情報・保有機械情報入力'!K5</f>
        <v>0</v>
      </c>
      <c r="R9" s="352"/>
      <c r="S9" s="176" t="s">
        <v>28</v>
      </c>
      <c r="T9" s="348">
        <f>'免税使用者情報・保有機械情報入力'!O5</f>
        <v>0</v>
      </c>
      <c r="U9" s="352"/>
      <c r="V9" s="176" t="s">
        <v>28</v>
      </c>
      <c r="W9" s="348">
        <f>'免税使用者情報・保有機械情報入力'!S5</f>
        <v>0</v>
      </c>
      <c r="X9" s="352"/>
      <c r="Y9" s="176" t="s">
        <v>28</v>
      </c>
      <c r="Z9" s="348">
        <f>'免税使用者情報・保有機械情報入力'!W5</f>
        <v>0</v>
      </c>
      <c r="AA9" s="352"/>
      <c r="AB9" s="176" t="s">
        <v>28</v>
      </c>
      <c r="AC9" s="348">
        <f>'免税使用者情報・保有機械情報入力'!C9</f>
        <v>0</v>
      </c>
      <c r="AD9" s="352"/>
      <c r="AE9" s="176" t="s">
        <v>28</v>
      </c>
      <c r="AF9" s="348">
        <f>'免税使用者情報・保有機械情報入力'!G9</f>
        <v>0</v>
      </c>
      <c r="AG9" s="349"/>
      <c r="AH9" s="176" t="s">
        <v>28</v>
      </c>
      <c r="AI9" s="348">
        <f>'免税使用者情報・保有機械情報入力'!K9</f>
        <v>0</v>
      </c>
      <c r="AJ9" s="349"/>
      <c r="AK9" s="176" t="s">
        <v>28</v>
      </c>
      <c r="AL9" s="348">
        <f>'免税使用者情報・保有機械情報入力'!O9</f>
        <v>0</v>
      </c>
      <c r="AM9" s="349"/>
      <c r="AN9" s="176" t="s">
        <v>28</v>
      </c>
      <c r="AO9" s="348">
        <f>'免税使用者情報・保有機械情報入力'!S9</f>
        <v>0</v>
      </c>
      <c r="AP9" s="349"/>
      <c r="AQ9" s="176" t="s">
        <v>28</v>
      </c>
      <c r="AR9" s="372">
        <f>'免税使用者情報・保有機械情報入力'!W9</f>
        <v>0</v>
      </c>
      <c r="AS9" s="349"/>
    </row>
    <row r="10" spans="1:45" ht="12">
      <c r="A10" s="374"/>
      <c r="B10" s="380"/>
      <c r="C10" s="381"/>
      <c r="D10" s="380"/>
      <c r="E10" s="381"/>
      <c r="F10" s="380"/>
      <c r="G10" s="381"/>
      <c r="H10" s="382"/>
      <c r="I10" s="170"/>
      <c r="J10" s="176" t="s">
        <v>30</v>
      </c>
      <c r="K10" s="348">
        <f>'免税使用者情報・保有機械情報入力'!$C$6</f>
        <v>0</v>
      </c>
      <c r="L10" s="352"/>
      <c r="M10" s="176" t="s">
        <v>30</v>
      </c>
      <c r="N10" s="348">
        <f>'免税使用者情報・保有機械情報入力'!G6</f>
        <v>0</v>
      </c>
      <c r="O10" s="352"/>
      <c r="P10" s="176" t="s">
        <v>30</v>
      </c>
      <c r="Q10" s="348">
        <f>'免税使用者情報・保有機械情報入力'!K6</f>
        <v>0</v>
      </c>
      <c r="R10" s="352"/>
      <c r="S10" s="176" t="s">
        <v>30</v>
      </c>
      <c r="T10" s="348">
        <f>'免税使用者情報・保有機械情報入力'!O6</f>
        <v>0</v>
      </c>
      <c r="U10" s="352"/>
      <c r="V10" s="176" t="s">
        <v>30</v>
      </c>
      <c r="W10" s="348">
        <f>'免税使用者情報・保有機械情報入力'!S6</f>
        <v>0</v>
      </c>
      <c r="X10" s="352"/>
      <c r="Y10" s="176" t="s">
        <v>30</v>
      </c>
      <c r="Z10" s="348">
        <f>'免税使用者情報・保有機械情報入力'!W6</f>
        <v>0</v>
      </c>
      <c r="AA10" s="352"/>
      <c r="AB10" s="176" t="s">
        <v>30</v>
      </c>
      <c r="AC10" s="348">
        <f>'免税使用者情報・保有機械情報入力'!C10</f>
        <v>0</v>
      </c>
      <c r="AD10" s="352"/>
      <c r="AE10" s="176" t="s">
        <v>30</v>
      </c>
      <c r="AF10" s="348">
        <f>'免税使用者情報・保有機械情報入力'!G10</f>
        <v>0</v>
      </c>
      <c r="AG10" s="349"/>
      <c r="AH10" s="176" t="s">
        <v>30</v>
      </c>
      <c r="AI10" s="348">
        <f>'免税使用者情報・保有機械情報入力'!K10</f>
        <v>0</v>
      </c>
      <c r="AJ10" s="349"/>
      <c r="AK10" s="176" t="s">
        <v>30</v>
      </c>
      <c r="AL10" s="348">
        <f>'免税使用者情報・保有機械情報入力'!O10</f>
        <v>0</v>
      </c>
      <c r="AM10" s="349"/>
      <c r="AN10" s="176" t="s">
        <v>30</v>
      </c>
      <c r="AO10" s="348">
        <f>'免税使用者情報・保有機械情報入力'!S10</f>
        <v>0</v>
      </c>
      <c r="AP10" s="349"/>
      <c r="AQ10" s="176" t="s">
        <v>30</v>
      </c>
      <c r="AR10" s="372">
        <f>'免税使用者情報・保有機械情報入力'!W10</f>
        <v>0</v>
      </c>
      <c r="AS10" s="349"/>
    </row>
    <row r="11" spans="1:45" ht="12">
      <c r="A11" s="375"/>
      <c r="B11" s="376" t="s">
        <v>60</v>
      </c>
      <c r="C11" s="377"/>
      <c r="D11" s="376" t="s">
        <v>59</v>
      </c>
      <c r="E11" s="377"/>
      <c r="F11" s="376"/>
      <c r="G11" s="377"/>
      <c r="H11" s="382"/>
      <c r="I11" s="170"/>
      <c r="J11" s="176" t="s">
        <v>58</v>
      </c>
      <c r="K11" s="350">
        <f>'免税使用者情報・保有機械情報入力'!$C$7</f>
        <v>0</v>
      </c>
      <c r="L11" s="351"/>
      <c r="M11" s="176" t="s">
        <v>58</v>
      </c>
      <c r="N11" s="350">
        <f>'免税使用者情報・保有機械情報入力'!G7</f>
        <v>0</v>
      </c>
      <c r="O11" s="351"/>
      <c r="P11" s="176" t="s">
        <v>58</v>
      </c>
      <c r="Q11" s="350">
        <f>'免税使用者情報・保有機械情報入力'!K7</f>
        <v>0</v>
      </c>
      <c r="R11" s="351"/>
      <c r="S11" s="176" t="s">
        <v>58</v>
      </c>
      <c r="T11" s="350">
        <f>'免税使用者情報・保有機械情報入力'!O7</f>
        <v>0</v>
      </c>
      <c r="U11" s="351"/>
      <c r="V11" s="176" t="s">
        <v>58</v>
      </c>
      <c r="W11" s="350">
        <f>'免税使用者情報・保有機械情報入力'!S7</f>
        <v>0</v>
      </c>
      <c r="X11" s="351"/>
      <c r="Y11" s="176" t="s">
        <v>58</v>
      </c>
      <c r="Z11" s="350">
        <f>'免税使用者情報・保有機械情報入力'!W7</f>
        <v>0</v>
      </c>
      <c r="AA11" s="351"/>
      <c r="AB11" s="176" t="s">
        <v>58</v>
      </c>
      <c r="AC11" s="350">
        <f>'免税使用者情報・保有機械情報入力'!C11</f>
        <v>0</v>
      </c>
      <c r="AD11" s="351"/>
      <c r="AE11" s="176" t="s">
        <v>58</v>
      </c>
      <c r="AF11" s="350">
        <f>'免税使用者情報・保有機械情報入力'!G11</f>
        <v>0</v>
      </c>
      <c r="AG11" s="351"/>
      <c r="AH11" s="176" t="s">
        <v>58</v>
      </c>
      <c r="AI11" s="350">
        <f>'免税使用者情報・保有機械情報入力'!K11</f>
        <v>0</v>
      </c>
      <c r="AJ11" s="351"/>
      <c r="AK11" s="176" t="s">
        <v>58</v>
      </c>
      <c r="AL11" s="350">
        <f>'免税使用者情報・保有機械情報入力'!O11</f>
        <v>0</v>
      </c>
      <c r="AM11" s="351"/>
      <c r="AN11" s="176" t="s">
        <v>58</v>
      </c>
      <c r="AO11" s="350">
        <f>'免税使用者情報・保有機械情報入力'!S11</f>
        <v>0</v>
      </c>
      <c r="AP11" s="351"/>
      <c r="AQ11" s="176" t="s">
        <v>58</v>
      </c>
      <c r="AR11" s="350">
        <f>'免税使用者情報・保有機械情報入力'!W11</f>
        <v>0</v>
      </c>
      <c r="AS11" s="351"/>
    </row>
    <row r="12" spans="1:45" ht="12">
      <c r="A12" s="8" t="s">
        <v>46</v>
      </c>
      <c r="B12" s="8" t="s">
        <v>26</v>
      </c>
      <c r="C12" s="8" t="s">
        <v>27</v>
      </c>
      <c r="D12" s="8" t="s">
        <v>26</v>
      </c>
      <c r="E12" s="8" t="s">
        <v>27</v>
      </c>
      <c r="F12" s="8" t="s">
        <v>26</v>
      </c>
      <c r="G12" s="8" t="s">
        <v>27</v>
      </c>
      <c r="H12" s="382"/>
      <c r="I12" s="170"/>
      <c r="J12" s="177" t="s">
        <v>50</v>
      </c>
      <c r="K12" s="8" t="s">
        <v>26</v>
      </c>
      <c r="L12" s="178" t="s">
        <v>27</v>
      </c>
      <c r="M12" s="187" t="s">
        <v>50</v>
      </c>
      <c r="N12" s="19" t="s">
        <v>26</v>
      </c>
      <c r="O12" s="188" t="s">
        <v>27</v>
      </c>
      <c r="P12" s="187" t="s">
        <v>50</v>
      </c>
      <c r="Q12" s="19" t="s">
        <v>26</v>
      </c>
      <c r="R12" s="188" t="s">
        <v>27</v>
      </c>
      <c r="S12" s="187" t="s">
        <v>50</v>
      </c>
      <c r="T12" s="19" t="s">
        <v>26</v>
      </c>
      <c r="U12" s="188" t="s">
        <v>27</v>
      </c>
      <c r="V12" s="187" t="s">
        <v>50</v>
      </c>
      <c r="W12" s="19" t="s">
        <v>26</v>
      </c>
      <c r="X12" s="188" t="s">
        <v>27</v>
      </c>
      <c r="Y12" s="187" t="s">
        <v>50</v>
      </c>
      <c r="Z12" s="19" t="s">
        <v>26</v>
      </c>
      <c r="AA12" s="188" t="s">
        <v>27</v>
      </c>
      <c r="AB12" s="187" t="s">
        <v>50</v>
      </c>
      <c r="AC12" s="19" t="s">
        <v>26</v>
      </c>
      <c r="AD12" s="188" t="s">
        <v>27</v>
      </c>
      <c r="AE12" s="187" t="s">
        <v>50</v>
      </c>
      <c r="AF12" s="19" t="s">
        <v>26</v>
      </c>
      <c r="AG12" s="188" t="s">
        <v>27</v>
      </c>
      <c r="AH12" s="187" t="s">
        <v>50</v>
      </c>
      <c r="AI12" s="19" t="s">
        <v>26</v>
      </c>
      <c r="AJ12" s="188" t="s">
        <v>27</v>
      </c>
      <c r="AK12" s="187" t="s">
        <v>50</v>
      </c>
      <c r="AL12" s="19" t="s">
        <v>26</v>
      </c>
      <c r="AM12" s="188" t="s">
        <v>27</v>
      </c>
      <c r="AN12" s="187" t="s">
        <v>50</v>
      </c>
      <c r="AO12" s="19" t="s">
        <v>26</v>
      </c>
      <c r="AP12" s="188" t="s">
        <v>27</v>
      </c>
      <c r="AQ12" s="187" t="s">
        <v>50</v>
      </c>
      <c r="AR12" s="19" t="s">
        <v>26</v>
      </c>
      <c r="AS12" s="188" t="s">
        <v>27</v>
      </c>
    </row>
    <row r="13" spans="1:45" ht="12">
      <c r="A13" s="8" t="s">
        <v>72</v>
      </c>
      <c r="B13" s="142">
        <f>'‘７月'!B46</f>
        <v>0</v>
      </c>
      <c r="C13" s="142">
        <f>'‘７月'!C46</f>
        <v>0</v>
      </c>
      <c r="D13" s="142">
        <f>'‘７月'!D46</f>
        <v>0</v>
      </c>
      <c r="E13" s="142">
        <f>'‘７月'!E46</f>
        <v>0</v>
      </c>
      <c r="F13" s="142">
        <f>'‘７月'!F47</f>
      </c>
      <c r="G13" s="142">
        <f>'‘７月'!G47</f>
      </c>
      <c r="H13" s="30"/>
      <c r="I13" s="171"/>
      <c r="J13" s="179"/>
      <c r="K13" s="25"/>
      <c r="L13" s="180"/>
      <c r="M13" s="179"/>
      <c r="N13" s="25"/>
      <c r="O13" s="180"/>
      <c r="P13" s="179"/>
      <c r="Q13" s="25"/>
      <c r="R13" s="180"/>
      <c r="S13" s="179"/>
      <c r="T13" s="25"/>
      <c r="U13" s="180"/>
      <c r="V13" s="179"/>
      <c r="W13" s="26"/>
      <c r="X13" s="189"/>
      <c r="Y13" s="190"/>
      <c r="Z13" s="26"/>
      <c r="AA13" s="189"/>
      <c r="AB13" s="190"/>
      <c r="AC13" s="26"/>
      <c r="AD13" s="189"/>
      <c r="AE13" s="190"/>
      <c r="AF13" s="26"/>
      <c r="AG13" s="189"/>
      <c r="AH13" s="190"/>
      <c r="AI13" s="26"/>
      <c r="AJ13" s="189"/>
      <c r="AK13" s="190"/>
      <c r="AL13" s="26"/>
      <c r="AM13" s="189"/>
      <c r="AN13" s="190"/>
      <c r="AO13" s="26"/>
      <c r="AP13" s="189"/>
      <c r="AQ13" s="190"/>
      <c r="AR13" s="26"/>
      <c r="AS13" s="189"/>
    </row>
    <row r="14" spans="1:47" ht="12">
      <c r="A14" s="9">
        <v>39295</v>
      </c>
      <c r="B14" s="28"/>
      <c r="C14" s="28"/>
      <c r="D14" s="142">
        <f aca="true" t="shared" si="0" ref="D14:D44">SUM(AT14)</f>
        <v>0</v>
      </c>
      <c r="E14" s="142">
        <f aca="true" t="shared" si="1" ref="E14:E44">SUM(AU14)</f>
        <v>0</v>
      </c>
      <c r="F14" s="144">
        <f>IF(F13="","",F13+B14-D14)</f>
      </c>
      <c r="G14" s="144">
        <f>IF(G13="","",G13+C14-E14)</f>
      </c>
      <c r="H14" s="111"/>
      <c r="I14" s="171"/>
      <c r="J14" s="181"/>
      <c r="K14" s="28"/>
      <c r="L14" s="182"/>
      <c r="M14" s="181"/>
      <c r="N14" s="28"/>
      <c r="O14" s="182"/>
      <c r="P14" s="181"/>
      <c r="Q14" s="28"/>
      <c r="R14" s="182"/>
      <c r="S14" s="181"/>
      <c r="T14" s="28"/>
      <c r="U14" s="182"/>
      <c r="V14" s="181"/>
      <c r="W14" s="28"/>
      <c r="X14" s="182"/>
      <c r="Y14" s="181"/>
      <c r="Z14" s="28"/>
      <c r="AA14" s="182"/>
      <c r="AB14" s="181"/>
      <c r="AC14" s="28"/>
      <c r="AD14" s="182"/>
      <c r="AE14" s="181"/>
      <c r="AF14" s="28"/>
      <c r="AG14" s="182"/>
      <c r="AH14" s="181"/>
      <c r="AI14" s="28"/>
      <c r="AJ14" s="182"/>
      <c r="AK14" s="181"/>
      <c r="AL14" s="28"/>
      <c r="AM14" s="182"/>
      <c r="AN14" s="181"/>
      <c r="AO14" s="28"/>
      <c r="AP14" s="182"/>
      <c r="AQ14" s="181"/>
      <c r="AR14" s="28"/>
      <c r="AS14" s="182"/>
      <c r="AT14" s="168">
        <f>SUM(K14,N14,Q14,T14,W14,Z14,AC14,AF14,AI14,AL14,AO14,AR14)</f>
        <v>0</v>
      </c>
      <c r="AU14" s="168">
        <f>SUM(L14,O14,R14,U14,X14,AA14,AD14,AG14,AJ14,AM14,AP14,AS14)</f>
        <v>0</v>
      </c>
    </row>
    <row r="15" spans="1:47" ht="12">
      <c r="A15" s="9">
        <v>39296</v>
      </c>
      <c r="B15" s="28"/>
      <c r="C15" s="28"/>
      <c r="D15" s="142">
        <f t="shared" si="0"/>
        <v>0</v>
      </c>
      <c r="E15" s="142">
        <f t="shared" si="1"/>
        <v>0</v>
      </c>
      <c r="F15" s="144">
        <f aca="true" t="shared" si="2" ref="F15:F44">IF(F14="","",F14+B15-D15)</f>
      </c>
      <c r="G15" s="144">
        <f aca="true" t="shared" si="3" ref="G15:G44">IF(G14="","",G14+C15-E15)</f>
      </c>
      <c r="H15" s="111"/>
      <c r="I15" s="171"/>
      <c r="J15" s="181"/>
      <c r="K15" s="28"/>
      <c r="L15" s="182"/>
      <c r="M15" s="181"/>
      <c r="N15" s="28"/>
      <c r="O15" s="182"/>
      <c r="P15" s="181"/>
      <c r="Q15" s="28"/>
      <c r="R15" s="182"/>
      <c r="S15" s="181"/>
      <c r="T15" s="28"/>
      <c r="U15" s="182"/>
      <c r="V15" s="181"/>
      <c r="W15" s="28"/>
      <c r="X15" s="182"/>
      <c r="Y15" s="181"/>
      <c r="Z15" s="28"/>
      <c r="AA15" s="182"/>
      <c r="AB15" s="181"/>
      <c r="AC15" s="28"/>
      <c r="AD15" s="182"/>
      <c r="AE15" s="181"/>
      <c r="AF15" s="28"/>
      <c r="AG15" s="182"/>
      <c r="AH15" s="181"/>
      <c r="AI15" s="28"/>
      <c r="AJ15" s="182"/>
      <c r="AK15" s="181"/>
      <c r="AL15" s="28"/>
      <c r="AM15" s="182"/>
      <c r="AN15" s="181"/>
      <c r="AO15" s="28"/>
      <c r="AP15" s="182"/>
      <c r="AQ15" s="181"/>
      <c r="AR15" s="28"/>
      <c r="AS15" s="182"/>
      <c r="AT15" s="168">
        <f aca="true" t="shared" si="4" ref="AT15:AU44">SUM(K15,N15,Q15,T15,W15,Z15,AC15,AF15,AI15,AL15,AO15,AR15)</f>
        <v>0</v>
      </c>
      <c r="AU15" s="168">
        <f t="shared" si="4"/>
        <v>0</v>
      </c>
    </row>
    <row r="16" spans="1:47" ht="12">
      <c r="A16" s="9">
        <v>39297</v>
      </c>
      <c r="B16" s="28"/>
      <c r="C16" s="28"/>
      <c r="D16" s="142">
        <f t="shared" si="0"/>
        <v>0</v>
      </c>
      <c r="E16" s="142">
        <f t="shared" si="1"/>
        <v>0</v>
      </c>
      <c r="F16" s="144">
        <f t="shared" si="2"/>
      </c>
      <c r="G16" s="144">
        <f t="shared" si="3"/>
      </c>
      <c r="H16" s="111"/>
      <c r="I16" s="171"/>
      <c r="J16" s="181"/>
      <c r="K16" s="28"/>
      <c r="L16" s="182"/>
      <c r="M16" s="181"/>
      <c r="N16" s="28"/>
      <c r="O16" s="182"/>
      <c r="P16" s="181"/>
      <c r="Q16" s="28"/>
      <c r="R16" s="182"/>
      <c r="S16" s="181"/>
      <c r="T16" s="28"/>
      <c r="U16" s="182"/>
      <c r="V16" s="181"/>
      <c r="W16" s="28"/>
      <c r="X16" s="182"/>
      <c r="Y16" s="181"/>
      <c r="Z16" s="28"/>
      <c r="AA16" s="182"/>
      <c r="AB16" s="181"/>
      <c r="AC16" s="28"/>
      <c r="AD16" s="182"/>
      <c r="AE16" s="181"/>
      <c r="AF16" s="28"/>
      <c r="AG16" s="182"/>
      <c r="AH16" s="181"/>
      <c r="AI16" s="28"/>
      <c r="AJ16" s="182"/>
      <c r="AK16" s="181"/>
      <c r="AL16" s="28"/>
      <c r="AM16" s="182"/>
      <c r="AN16" s="181"/>
      <c r="AO16" s="28"/>
      <c r="AP16" s="182"/>
      <c r="AQ16" s="181"/>
      <c r="AR16" s="28"/>
      <c r="AS16" s="182"/>
      <c r="AT16" s="168">
        <f t="shared" si="4"/>
        <v>0</v>
      </c>
      <c r="AU16" s="168">
        <f t="shared" si="4"/>
        <v>0</v>
      </c>
    </row>
    <row r="17" spans="1:47" ht="12">
      <c r="A17" s="9">
        <v>39298</v>
      </c>
      <c r="B17" s="28"/>
      <c r="C17" s="28"/>
      <c r="D17" s="142">
        <f t="shared" si="0"/>
        <v>0</v>
      </c>
      <c r="E17" s="142">
        <f t="shared" si="1"/>
        <v>0</v>
      </c>
      <c r="F17" s="144">
        <f t="shared" si="2"/>
      </c>
      <c r="G17" s="144">
        <f t="shared" si="3"/>
      </c>
      <c r="H17" s="111"/>
      <c r="I17" s="171"/>
      <c r="J17" s="181"/>
      <c r="K17" s="28"/>
      <c r="L17" s="182"/>
      <c r="M17" s="181"/>
      <c r="N17" s="28"/>
      <c r="O17" s="182"/>
      <c r="P17" s="181"/>
      <c r="Q17" s="28"/>
      <c r="R17" s="182"/>
      <c r="S17" s="181"/>
      <c r="T17" s="28"/>
      <c r="U17" s="182"/>
      <c r="V17" s="181"/>
      <c r="W17" s="28"/>
      <c r="X17" s="182"/>
      <c r="Y17" s="181"/>
      <c r="Z17" s="28"/>
      <c r="AA17" s="182"/>
      <c r="AB17" s="181"/>
      <c r="AC17" s="28"/>
      <c r="AD17" s="182"/>
      <c r="AE17" s="181"/>
      <c r="AF17" s="28"/>
      <c r="AG17" s="182"/>
      <c r="AH17" s="181"/>
      <c r="AI17" s="28"/>
      <c r="AJ17" s="182"/>
      <c r="AK17" s="181"/>
      <c r="AL17" s="28"/>
      <c r="AM17" s="182"/>
      <c r="AN17" s="181"/>
      <c r="AO17" s="28"/>
      <c r="AP17" s="182"/>
      <c r="AQ17" s="181"/>
      <c r="AR17" s="28"/>
      <c r="AS17" s="182"/>
      <c r="AT17" s="168">
        <f t="shared" si="4"/>
        <v>0</v>
      </c>
      <c r="AU17" s="168">
        <f t="shared" si="4"/>
        <v>0</v>
      </c>
    </row>
    <row r="18" spans="1:47" ht="12">
      <c r="A18" s="9">
        <v>39299</v>
      </c>
      <c r="B18" s="28"/>
      <c r="C18" s="28"/>
      <c r="D18" s="142">
        <f t="shared" si="0"/>
        <v>0</v>
      </c>
      <c r="E18" s="142">
        <f t="shared" si="1"/>
        <v>0</v>
      </c>
      <c r="F18" s="144">
        <f t="shared" si="2"/>
      </c>
      <c r="G18" s="144">
        <f t="shared" si="3"/>
      </c>
      <c r="H18" s="111"/>
      <c r="I18" s="171"/>
      <c r="J18" s="181"/>
      <c r="K18" s="28"/>
      <c r="L18" s="182"/>
      <c r="M18" s="181"/>
      <c r="N18" s="28"/>
      <c r="O18" s="182"/>
      <c r="P18" s="181"/>
      <c r="Q18" s="28"/>
      <c r="R18" s="182"/>
      <c r="S18" s="181"/>
      <c r="T18" s="28"/>
      <c r="U18" s="182"/>
      <c r="V18" s="181"/>
      <c r="W18" s="28"/>
      <c r="X18" s="182"/>
      <c r="Y18" s="181"/>
      <c r="Z18" s="28"/>
      <c r="AA18" s="182"/>
      <c r="AB18" s="181"/>
      <c r="AC18" s="28"/>
      <c r="AD18" s="182"/>
      <c r="AE18" s="181"/>
      <c r="AF18" s="28"/>
      <c r="AG18" s="182"/>
      <c r="AH18" s="181"/>
      <c r="AI18" s="28"/>
      <c r="AJ18" s="182"/>
      <c r="AK18" s="181"/>
      <c r="AL18" s="28"/>
      <c r="AM18" s="182"/>
      <c r="AN18" s="181"/>
      <c r="AO18" s="28"/>
      <c r="AP18" s="182"/>
      <c r="AQ18" s="181"/>
      <c r="AR18" s="28"/>
      <c r="AS18" s="182"/>
      <c r="AT18" s="168">
        <f t="shared" si="4"/>
        <v>0</v>
      </c>
      <c r="AU18" s="168">
        <f t="shared" si="4"/>
        <v>0</v>
      </c>
    </row>
    <row r="19" spans="1:47" ht="12">
      <c r="A19" s="9">
        <v>39300</v>
      </c>
      <c r="B19" s="28"/>
      <c r="C19" s="28"/>
      <c r="D19" s="142">
        <f t="shared" si="0"/>
        <v>0</v>
      </c>
      <c r="E19" s="142">
        <f t="shared" si="1"/>
        <v>0</v>
      </c>
      <c r="F19" s="144">
        <f t="shared" si="2"/>
      </c>
      <c r="G19" s="144">
        <f t="shared" si="3"/>
      </c>
      <c r="H19" s="111"/>
      <c r="I19" s="171"/>
      <c r="J19" s="181"/>
      <c r="K19" s="28"/>
      <c r="L19" s="182"/>
      <c r="M19" s="181"/>
      <c r="N19" s="28"/>
      <c r="O19" s="182"/>
      <c r="P19" s="181"/>
      <c r="Q19" s="28"/>
      <c r="R19" s="182"/>
      <c r="S19" s="181"/>
      <c r="T19" s="28"/>
      <c r="U19" s="182"/>
      <c r="V19" s="181"/>
      <c r="W19" s="28"/>
      <c r="X19" s="182"/>
      <c r="Y19" s="181"/>
      <c r="Z19" s="28"/>
      <c r="AA19" s="182"/>
      <c r="AB19" s="181"/>
      <c r="AC19" s="28"/>
      <c r="AD19" s="182"/>
      <c r="AE19" s="181"/>
      <c r="AF19" s="28"/>
      <c r="AG19" s="182"/>
      <c r="AH19" s="181"/>
      <c r="AI19" s="28"/>
      <c r="AJ19" s="182"/>
      <c r="AK19" s="181"/>
      <c r="AL19" s="28"/>
      <c r="AM19" s="182"/>
      <c r="AN19" s="181"/>
      <c r="AO19" s="28"/>
      <c r="AP19" s="182"/>
      <c r="AQ19" s="181"/>
      <c r="AR19" s="28"/>
      <c r="AS19" s="182"/>
      <c r="AT19" s="168">
        <f t="shared" si="4"/>
        <v>0</v>
      </c>
      <c r="AU19" s="168">
        <f t="shared" si="4"/>
        <v>0</v>
      </c>
    </row>
    <row r="20" spans="1:47" ht="12">
      <c r="A20" s="9">
        <v>39301</v>
      </c>
      <c r="B20" s="28"/>
      <c r="C20" s="28"/>
      <c r="D20" s="142">
        <f t="shared" si="0"/>
        <v>0</v>
      </c>
      <c r="E20" s="142">
        <f t="shared" si="1"/>
        <v>0</v>
      </c>
      <c r="F20" s="144">
        <f t="shared" si="2"/>
      </c>
      <c r="G20" s="144">
        <f t="shared" si="3"/>
      </c>
      <c r="H20" s="111"/>
      <c r="I20" s="171"/>
      <c r="J20" s="181"/>
      <c r="K20" s="28"/>
      <c r="L20" s="182"/>
      <c r="M20" s="181"/>
      <c r="N20" s="28"/>
      <c r="O20" s="182"/>
      <c r="P20" s="181"/>
      <c r="Q20" s="28"/>
      <c r="R20" s="182"/>
      <c r="S20" s="181"/>
      <c r="T20" s="28"/>
      <c r="U20" s="182"/>
      <c r="V20" s="181"/>
      <c r="W20" s="28"/>
      <c r="X20" s="182"/>
      <c r="Y20" s="181"/>
      <c r="Z20" s="28"/>
      <c r="AA20" s="182"/>
      <c r="AB20" s="181"/>
      <c r="AC20" s="28"/>
      <c r="AD20" s="182"/>
      <c r="AE20" s="181"/>
      <c r="AF20" s="28"/>
      <c r="AG20" s="182"/>
      <c r="AH20" s="181"/>
      <c r="AI20" s="28"/>
      <c r="AJ20" s="182"/>
      <c r="AK20" s="181"/>
      <c r="AL20" s="28"/>
      <c r="AM20" s="182"/>
      <c r="AN20" s="181"/>
      <c r="AO20" s="28"/>
      <c r="AP20" s="182"/>
      <c r="AQ20" s="181"/>
      <c r="AR20" s="28"/>
      <c r="AS20" s="182"/>
      <c r="AT20" s="168">
        <f t="shared" si="4"/>
        <v>0</v>
      </c>
      <c r="AU20" s="168">
        <f t="shared" si="4"/>
        <v>0</v>
      </c>
    </row>
    <row r="21" spans="1:47" ht="12">
      <c r="A21" s="9">
        <v>39302</v>
      </c>
      <c r="B21" s="28"/>
      <c r="C21" s="28"/>
      <c r="D21" s="142">
        <f t="shared" si="0"/>
        <v>0</v>
      </c>
      <c r="E21" s="142">
        <f t="shared" si="1"/>
        <v>0</v>
      </c>
      <c r="F21" s="144">
        <f t="shared" si="2"/>
      </c>
      <c r="G21" s="144">
        <f t="shared" si="3"/>
      </c>
      <c r="H21" s="111"/>
      <c r="I21" s="171"/>
      <c r="J21" s="181"/>
      <c r="K21" s="28"/>
      <c r="L21" s="182"/>
      <c r="M21" s="181"/>
      <c r="N21" s="28"/>
      <c r="O21" s="182"/>
      <c r="P21" s="181"/>
      <c r="Q21" s="28"/>
      <c r="R21" s="182"/>
      <c r="S21" s="181"/>
      <c r="T21" s="28"/>
      <c r="U21" s="182"/>
      <c r="V21" s="181"/>
      <c r="W21" s="28"/>
      <c r="X21" s="182"/>
      <c r="Y21" s="181"/>
      <c r="Z21" s="28"/>
      <c r="AA21" s="182"/>
      <c r="AB21" s="181"/>
      <c r="AC21" s="28"/>
      <c r="AD21" s="182"/>
      <c r="AE21" s="181"/>
      <c r="AF21" s="28"/>
      <c r="AG21" s="182"/>
      <c r="AH21" s="181"/>
      <c r="AI21" s="28"/>
      <c r="AJ21" s="182"/>
      <c r="AK21" s="181"/>
      <c r="AL21" s="28"/>
      <c r="AM21" s="182"/>
      <c r="AN21" s="181"/>
      <c r="AO21" s="28"/>
      <c r="AP21" s="182"/>
      <c r="AQ21" s="181"/>
      <c r="AR21" s="28"/>
      <c r="AS21" s="182"/>
      <c r="AT21" s="168">
        <f t="shared" si="4"/>
        <v>0</v>
      </c>
      <c r="AU21" s="168">
        <f t="shared" si="4"/>
        <v>0</v>
      </c>
    </row>
    <row r="22" spans="1:47" ht="12">
      <c r="A22" s="9">
        <v>39303</v>
      </c>
      <c r="B22" s="28"/>
      <c r="C22" s="28"/>
      <c r="D22" s="142">
        <f t="shared" si="0"/>
        <v>0</v>
      </c>
      <c r="E22" s="142">
        <f t="shared" si="1"/>
        <v>0</v>
      </c>
      <c r="F22" s="144">
        <f t="shared" si="2"/>
      </c>
      <c r="G22" s="144">
        <f t="shared" si="3"/>
      </c>
      <c r="H22" s="111"/>
      <c r="I22" s="171"/>
      <c r="J22" s="181"/>
      <c r="K22" s="28"/>
      <c r="L22" s="182"/>
      <c r="M22" s="181"/>
      <c r="N22" s="28"/>
      <c r="O22" s="182"/>
      <c r="P22" s="181"/>
      <c r="Q22" s="28"/>
      <c r="R22" s="182"/>
      <c r="S22" s="181"/>
      <c r="T22" s="28"/>
      <c r="U22" s="182"/>
      <c r="V22" s="181"/>
      <c r="W22" s="28"/>
      <c r="X22" s="182"/>
      <c r="Y22" s="181"/>
      <c r="Z22" s="28"/>
      <c r="AA22" s="182"/>
      <c r="AB22" s="181"/>
      <c r="AC22" s="28"/>
      <c r="AD22" s="182"/>
      <c r="AE22" s="181"/>
      <c r="AF22" s="28"/>
      <c r="AG22" s="182"/>
      <c r="AH22" s="181"/>
      <c r="AI22" s="28"/>
      <c r="AJ22" s="182"/>
      <c r="AK22" s="181"/>
      <c r="AL22" s="28"/>
      <c r="AM22" s="182"/>
      <c r="AN22" s="181"/>
      <c r="AO22" s="28"/>
      <c r="AP22" s="182"/>
      <c r="AQ22" s="181"/>
      <c r="AR22" s="28"/>
      <c r="AS22" s="182"/>
      <c r="AT22" s="168">
        <f t="shared" si="4"/>
        <v>0</v>
      </c>
      <c r="AU22" s="168">
        <f t="shared" si="4"/>
        <v>0</v>
      </c>
    </row>
    <row r="23" spans="1:47" ht="12">
      <c r="A23" s="9">
        <v>39304</v>
      </c>
      <c r="B23" s="28"/>
      <c r="C23" s="28"/>
      <c r="D23" s="142">
        <f t="shared" si="0"/>
        <v>0</v>
      </c>
      <c r="E23" s="142">
        <f t="shared" si="1"/>
        <v>0</v>
      </c>
      <c r="F23" s="144">
        <f t="shared" si="2"/>
      </c>
      <c r="G23" s="144">
        <f t="shared" si="3"/>
      </c>
      <c r="H23" s="111"/>
      <c r="I23" s="171"/>
      <c r="J23" s="181"/>
      <c r="K23" s="28"/>
      <c r="L23" s="182"/>
      <c r="M23" s="181"/>
      <c r="N23" s="28"/>
      <c r="O23" s="182"/>
      <c r="P23" s="181"/>
      <c r="Q23" s="28"/>
      <c r="R23" s="182"/>
      <c r="S23" s="181"/>
      <c r="T23" s="28"/>
      <c r="U23" s="182"/>
      <c r="V23" s="181"/>
      <c r="W23" s="28"/>
      <c r="X23" s="182"/>
      <c r="Y23" s="181"/>
      <c r="Z23" s="28"/>
      <c r="AA23" s="182"/>
      <c r="AB23" s="181"/>
      <c r="AC23" s="28"/>
      <c r="AD23" s="182"/>
      <c r="AE23" s="181"/>
      <c r="AF23" s="28"/>
      <c r="AG23" s="182"/>
      <c r="AH23" s="181"/>
      <c r="AI23" s="28"/>
      <c r="AJ23" s="182"/>
      <c r="AK23" s="181"/>
      <c r="AL23" s="28"/>
      <c r="AM23" s="182"/>
      <c r="AN23" s="181"/>
      <c r="AO23" s="28"/>
      <c r="AP23" s="182"/>
      <c r="AQ23" s="181"/>
      <c r="AR23" s="28"/>
      <c r="AS23" s="182"/>
      <c r="AT23" s="168">
        <f t="shared" si="4"/>
        <v>0</v>
      </c>
      <c r="AU23" s="168">
        <f t="shared" si="4"/>
        <v>0</v>
      </c>
    </row>
    <row r="24" spans="1:47" ht="12">
      <c r="A24" s="9">
        <v>39305</v>
      </c>
      <c r="B24" s="28"/>
      <c r="C24" s="28"/>
      <c r="D24" s="142">
        <f t="shared" si="0"/>
        <v>0</v>
      </c>
      <c r="E24" s="142">
        <f t="shared" si="1"/>
        <v>0</v>
      </c>
      <c r="F24" s="144">
        <f t="shared" si="2"/>
      </c>
      <c r="G24" s="144">
        <f t="shared" si="3"/>
      </c>
      <c r="H24" s="111"/>
      <c r="I24" s="171"/>
      <c r="J24" s="181"/>
      <c r="K24" s="28"/>
      <c r="L24" s="182"/>
      <c r="M24" s="181"/>
      <c r="N24" s="28"/>
      <c r="O24" s="182"/>
      <c r="P24" s="181"/>
      <c r="Q24" s="28"/>
      <c r="R24" s="182"/>
      <c r="S24" s="181"/>
      <c r="T24" s="28"/>
      <c r="U24" s="182"/>
      <c r="V24" s="181"/>
      <c r="W24" s="28"/>
      <c r="X24" s="182"/>
      <c r="Y24" s="181"/>
      <c r="Z24" s="28"/>
      <c r="AA24" s="182"/>
      <c r="AB24" s="181"/>
      <c r="AC24" s="28"/>
      <c r="AD24" s="182"/>
      <c r="AE24" s="181"/>
      <c r="AF24" s="28"/>
      <c r="AG24" s="182"/>
      <c r="AH24" s="181"/>
      <c r="AI24" s="28"/>
      <c r="AJ24" s="182"/>
      <c r="AK24" s="181"/>
      <c r="AL24" s="28"/>
      <c r="AM24" s="182"/>
      <c r="AN24" s="181"/>
      <c r="AO24" s="28"/>
      <c r="AP24" s="182"/>
      <c r="AQ24" s="181"/>
      <c r="AR24" s="28"/>
      <c r="AS24" s="182"/>
      <c r="AT24" s="168">
        <f t="shared" si="4"/>
        <v>0</v>
      </c>
      <c r="AU24" s="168">
        <f t="shared" si="4"/>
        <v>0</v>
      </c>
    </row>
    <row r="25" spans="1:47" ht="12">
      <c r="A25" s="9">
        <v>39306</v>
      </c>
      <c r="B25" s="28"/>
      <c r="C25" s="28"/>
      <c r="D25" s="142">
        <f t="shared" si="0"/>
        <v>0</v>
      </c>
      <c r="E25" s="142">
        <f t="shared" si="1"/>
        <v>0</v>
      </c>
      <c r="F25" s="144">
        <f t="shared" si="2"/>
      </c>
      <c r="G25" s="144">
        <f t="shared" si="3"/>
      </c>
      <c r="H25" s="111"/>
      <c r="I25" s="171"/>
      <c r="J25" s="181"/>
      <c r="K25" s="28"/>
      <c r="L25" s="182"/>
      <c r="M25" s="181"/>
      <c r="N25" s="28"/>
      <c r="O25" s="182"/>
      <c r="P25" s="181"/>
      <c r="Q25" s="28"/>
      <c r="R25" s="182"/>
      <c r="S25" s="181"/>
      <c r="T25" s="28"/>
      <c r="U25" s="182"/>
      <c r="V25" s="181"/>
      <c r="W25" s="28"/>
      <c r="X25" s="182"/>
      <c r="Y25" s="181"/>
      <c r="Z25" s="28"/>
      <c r="AA25" s="182"/>
      <c r="AB25" s="181"/>
      <c r="AC25" s="28"/>
      <c r="AD25" s="182"/>
      <c r="AE25" s="181"/>
      <c r="AF25" s="28"/>
      <c r="AG25" s="182"/>
      <c r="AH25" s="181"/>
      <c r="AI25" s="28"/>
      <c r="AJ25" s="182"/>
      <c r="AK25" s="181"/>
      <c r="AL25" s="28"/>
      <c r="AM25" s="182"/>
      <c r="AN25" s="181"/>
      <c r="AO25" s="28"/>
      <c r="AP25" s="182"/>
      <c r="AQ25" s="181"/>
      <c r="AR25" s="28"/>
      <c r="AS25" s="182"/>
      <c r="AT25" s="168">
        <f t="shared" si="4"/>
        <v>0</v>
      </c>
      <c r="AU25" s="168">
        <f t="shared" si="4"/>
        <v>0</v>
      </c>
    </row>
    <row r="26" spans="1:47" ht="12">
      <c r="A26" s="9">
        <v>39307</v>
      </c>
      <c r="B26" s="28"/>
      <c r="C26" s="28"/>
      <c r="D26" s="142">
        <f t="shared" si="0"/>
        <v>0</v>
      </c>
      <c r="E26" s="142">
        <f t="shared" si="1"/>
        <v>0</v>
      </c>
      <c r="F26" s="144">
        <f t="shared" si="2"/>
      </c>
      <c r="G26" s="144">
        <f t="shared" si="3"/>
      </c>
      <c r="H26" s="111"/>
      <c r="I26" s="171"/>
      <c r="J26" s="181"/>
      <c r="K26" s="28"/>
      <c r="L26" s="182"/>
      <c r="M26" s="181"/>
      <c r="N26" s="28"/>
      <c r="O26" s="182"/>
      <c r="P26" s="181"/>
      <c r="Q26" s="28"/>
      <c r="R26" s="182"/>
      <c r="S26" s="181"/>
      <c r="T26" s="28"/>
      <c r="U26" s="182"/>
      <c r="V26" s="181"/>
      <c r="W26" s="28"/>
      <c r="X26" s="182"/>
      <c r="Y26" s="181"/>
      <c r="Z26" s="28"/>
      <c r="AA26" s="182"/>
      <c r="AB26" s="181"/>
      <c r="AC26" s="28"/>
      <c r="AD26" s="182"/>
      <c r="AE26" s="181"/>
      <c r="AF26" s="28"/>
      <c r="AG26" s="182"/>
      <c r="AH26" s="181"/>
      <c r="AI26" s="28"/>
      <c r="AJ26" s="182"/>
      <c r="AK26" s="181"/>
      <c r="AL26" s="28"/>
      <c r="AM26" s="182"/>
      <c r="AN26" s="181"/>
      <c r="AO26" s="28"/>
      <c r="AP26" s="182"/>
      <c r="AQ26" s="181"/>
      <c r="AR26" s="28"/>
      <c r="AS26" s="182"/>
      <c r="AT26" s="168">
        <f t="shared" si="4"/>
        <v>0</v>
      </c>
      <c r="AU26" s="168">
        <f t="shared" si="4"/>
        <v>0</v>
      </c>
    </row>
    <row r="27" spans="1:47" ht="12">
      <c r="A27" s="9">
        <v>39308</v>
      </c>
      <c r="B27" s="28"/>
      <c r="C27" s="28"/>
      <c r="D27" s="142">
        <f t="shared" si="0"/>
        <v>0</v>
      </c>
      <c r="E27" s="142">
        <f t="shared" si="1"/>
        <v>0</v>
      </c>
      <c r="F27" s="144">
        <f t="shared" si="2"/>
      </c>
      <c r="G27" s="144">
        <f t="shared" si="3"/>
      </c>
      <c r="H27" s="111"/>
      <c r="I27" s="171"/>
      <c r="J27" s="181"/>
      <c r="K27" s="28"/>
      <c r="L27" s="182"/>
      <c r="M27" s="181"/>
      <c r="N27" s="28"/>
      <c r="O27" s="182"/>
      <c r="P27" s="181"/>
      <c r="Q27" s="28"/>
      <c r="R27" s="182"/>
      <c r="S27" s="181"/>
      <c r="T27" s="28"/>
      <c r="U27" s="182"/>
      <c r="V27" s="181"/>
      <c r="W27" s="28"/>
      <c r="X27" s="182"/>
      <c r="Y27" s="181"/>
      <c r="Z27" s="28"/>
      <c r="AA27" s="182"/>
      <c r="AB27" s="181"/>
      <c r="AC27" s="28"/>
      <c r="AD27" s="182"/>
      <c r="AE27" s="181"/>
      <c r="AF27" s="28"/>
      <c r="AG27" s="182"/>
      <c r="AH27" s="181"/>
      <c r="AI27" s="28"/>
      <c r="AJ27" s="182"/>
      <c r="AK27" s="181"/>
      <c r="AL27" s="28"/>
      <c r="AM27" s="182"/>
      <c r="AN27" s="181"/>
      <c r="AO27" s="28"/>
      <c r="AP27" s="182"/>
      <c r="AQ27" s="181"/>
      <c r="AR27" s="28"/>
      <c r="AS27" s="182"/>
      <c r="AT27" s="168">
        <f t="shared" si="4"/>
        <v>0</v>
      </c>
      <c r="AU27" s="168">
        <f t="shared" si="4"/>
        <v>0</v>
      </c>
    </row>
    <row r="28" spans="1:47" ht="12">
      <c r="A28" s="9">
        <v>39309</v>
      </c>
      <c r="B28" s="28"/>
      <c r="C28" s="28"/>
      <c r="D28" s="142">
        <f t="shared" si="0"/>
        <v>0</v>
      </c>
      <c r="E28" s="142">
        <f t="shared" si="1"/>
        <v>0</v>
      </c>
      <c r="F28" s="144">
        <f t="shared" si="2"/>
      </c>
      <c r="G28" s="144">
        <f t="shared" si="3"/>
      </c>
      <c r="H28" s="111"/>
      <c r="I28" s="171"/>
      <c r="J28" s="181"/>
      <c r="K28" s="28"/>
      <c r="L28" s="182"/>
      <c r="M28" s="181"/>
      <c r="N28" s="28"/>
      <c r="O28" s="182"/>
      <c r="P28" s="181"/>
      <c r="Q28" s="28"/>
      <c r="R28" s="182"/>
      <c r="S28" s="181"/>
      <c r="T28" s="28"/>
      <c r="U28" s="182"/>
      <c r="V28" s="181"/>
      <c r="W28" s="28"/>
      <c r="X28" s="182"/>
      <c r="Y28" s="181"/>
      <c r="Z28" s="28"/>
      <c r="AA28" s="182"/>
      <c r="AB28" s="181"/>
      <c r="AC28" s="28"/>
      <c r="AD28" s="182"/>
      <c r="AE28" s="181"/>
      <c r="AF28" s="28"/>
      <c r="AG28" s="182"/>
      <c r="AH28" s="181"/>
      <c r="AI28" s="28"/>
      <c r="AJ28" s="182"/>
      <c r="AK28" s="181"/>
      <c r="AL28" s="28"/>
      <c r="AM28" s="182"/>
      <c r="AN28" s="181"/>
      <c r="AO28" s="28"/>
      <c r="AP28" s="182"/>
      <c r="AQ28" s="181"/>
      <c r="AR28" s="28"/>
      <c r="AS28" s="182"/>
      <c r="AT28" s="168">
        <f t="shared" si="4"/>
        <v>0</v>
      </c>
      <c r="AU28" s="168">
        <f t="shared" si="4"/>
        <v>0</v>
      </c>
    </row>
    <row r="29" spans="1:47" ht="12">
      <c r="A29" s="9">
        <v>39310</v>
      </c>
      <c r="B29" s="28"/>
      <c r="C29" s="28"/>
      <c r="D29" s="142">
        <f t="shared" si="0"/>
        <v>0</v>
      </c>
      <c r="E29" s="142">
        <f t="shared" si="1"/>
        <v>0</v>
      </c>
      <c r="F29" s="144">
        <f t="shared" si="2"/>
      </c>
      <c r="G29" s="144">
        <f t="shared" si="3"/>
      </c>
      <c r="H29" s="111"/>
      <c r="I29" s="171"/>
      <c r="J29" s="181"/>
      <c r="K29" s="28"/>
      <c r="L29" s="182"/>
      <c r="M29" s="181"/>
      <c r="N29" s="28"/>
      <c r="O29" s="182"/>
      <c r="P29" s="181"/>
      <c r="Q29" s="28"/>
      <c r="R29" s="182"/>
      <c r="S29" s="181"/>
      <c r="T29" s="28"/>
      <c r="U29" s="182"/>
      <c r="V29" s="181"/>
      <c r="W29" s="28"/>
      <c r="X29" s="182"/>
      <c r="Y29" s="181"/>
      <c r="Z29" s="28"/>
      <c r="AA29" s="182"/>
      <c r="AB29" s="181"/>
      <c r="AC29" s="28"/>
      <c r="AD29" s="182"/>
      <c r="AE29" s="181"/>
      <c r="AF29" s="28"/>
      <c r="AG29" s="182"/>
      <c r="AH29" s="181"/>
      <c r="AI29" s="28"/>
      <c r="AJ29" s="182"/>
      <c r="AK29" s="181"/>
      <c r="AL29" s="28"/>
      <c r="AM29" s="182"/>
      <c r="AN29" s="181"/>
      <c r="AO29" s="28"/>
      <c r="AP29" s="182"/>
      <c r="AQ29" s="181"/>
      <c r="AR29" s="28"/>
      <c r="AS29" s="182"/>
      <c r="AT29" s="168">
        <f t="shared" si="4"/>
        <v>0</v>
      </c>
      <c r="AU29" s="168">
        <f t="shared" si="4"/>
        <v>0</v>
      </c>
    </row>
    <row r="30" spans="1:47" ht="12">
      <c r="A30" s="9">
        <v>39311</v>
      </c>
      <c r="B30" s="28"/>
      <c r="C30" s="28"/>
      <c r="D30" s="142">
        <f t="shared" si="0"/>
        <v>0</v>
      </c>
      <c r="E30" s="142">
        <f t="shared" si="1"/>
        <v>0</v>
      </c>
      <c r="F30" s="144">
        <f t="shared" si="2"/>
      </c>
      <c r="G30" s="144">
        <f t="shared" si="3"/>
      </c>
      <c r="H30" s="111"/>
      <c r="I30" s="171"/>
      <c r="J30" s="181"/>
      <c r="K30" s="28"/>
      <c r="L30" s="182"/>
      <c r="M30" s="181"/>
      <c r="N30" s="28"/>
      <c r="O30" s="182"/>
      <c r="P30" s="181"/>
      <c r="Q30" s="28"/>
      <c r="R30" s="182"/>
      <c r="S30" s="181"/>
      <c r="T30" s="28"/>
      <c r="U30" s="182"/>
      <c r="V30" s="181"/>
      <c r="W30" s="28"/>
      <c r="X30" s="182"/>
      <c r="Y30" s="181"/>
      <c r="Z30" s="28"/>
      <c r="AA30" s="182"/>
      <c r="AB30" s="181"/>
      <c r="AC30" s="28"/>
      <c r="AD30" s="182"/>
      <c r="AE30" s="181"/>
      <c r="AF30" s="28"/>
      <c r="AG30" s="182"/>
      <c r="AH30" s="181"/>
      <c r="AI30" s="28"/>
      <c r="AJ30" s="182"/>
      <c r="AK30" s="181"/>
      <c r="AL30" s="28"/>
      <c r="AM30" s="182"/>
      <c r="AN30" s="181"/>
      <c r="AO30" s="28"/>
      <c r="AP30" s="182"/>
      <c r="AQ30" s="181"/>
      <c r="AR30" s="28"/>
      <c r="AS30" s="182"/>
      <c r="AT30" s="168">
        <f t="shared" si="4"/>
        <v>0</v>
      </c>
      <c r="AU30" s="168">
        <f t="shared" si="4"/>
        <v>0</v>
      </c>
    </row>
    <row r="31" spans="1:47" ht="12">
      <c r="A31" s="9">
        <v>39312</v>
      </c>
      <c r="B31" s="28"/>
      <c r="C31" s="28"/>
      <c r="D31" s="142">
        <f t="shared" si="0"/>
        <v>0</v>
      </c>
      <c r="E31" s="142">
        <f t="shared" si="1"/>
        <v>0</v>
      </c>
      <c r="F31" s="144">
        <f t="shared" si="2"/>
      </c>
      <c r="G31" s="144">
        <f t="shared" si="3"/>
      </c>
      <c r="H31" s="111"/>
      <c r="I31" s="171"/>
      <c r="J31" s="181"/>
      <c r="K31" s="28"/>
      <c r="L31" s="182"/>
      <c r="M31" s="181"/>
      <c r="N31" s="28"/>
      <c r="O31" s="182"/>
      <c r="P31" s="181"/>
      <c r="Q31" s="28"/>
      <c r="R31" s="182"/>
      <c r="S31" s="181"/>
      <c r="T31" s="28"/>
      <c r="U31" s="182"/>
      <c r="V31" s="181"/>
      <c r="W31" s="28"/>
      <c r="X31" s="182"/>
      <c r="Y31" s="181"/>
      <c r="Z31" s="28"/>
      <c r="AA31" s="182"/>
      <c r="AB31" s="181"/>
      <c r="AC31" s="28"/>
      <c r="AD31" s="182"/>
      <c r="AE31" s="181"/>
      <c r="AF31" s="28"/>
      <c r="AG31" s="182"/>
      <c r="AH31" s="181"/>
      <c r="AI31" s="28"/>
      <c r="AJ31" s="182"/>
      <c r="AK31" s="181"/>
      <c r="AL31" s="28"/>
      <c r="AM31" s="182"/>
      <c r="AN31" s="181"/>
      <c r="AO31" s="28"/>
      <c r="AP31" s="182"/>
      <c r="AQ31" s="181"/>
      <c r="AR31" s="28"/>
      <c r="AS31" s="182"/>
      <c r="AT31" s="168">
        <f t="shared" si="4"/>
        <v>0</v>
      </c>
      <c r="AU31" s="168">
        <f t="shared" si="4"/>
        <v>0</v>
      </c>
    </row>
    <row r="32" spans="1:47" ht="12">
      <c r="A32" s="9">
        <v>39313</v>
      </c>
      <c r="B32" s="28"/>
      <c r="C32" s="28"/>
      <c r="D32" s="142">
        <f t="shared" si="0"/>
        <v>0</v>
      </c>
      <c r="E32" s="142">
        <f t="shared" si="1"/>
        <v>0</v>
      </c>
      <c r="F32" s="144">
        <f t="shared" si="2"/>
      </c>
      <c r="G32" s="144">
        <f t="shared" si="3"/>
      </c>
      <c r="H32" s="111"/>
      <c r="I32" s="171"/>
      <c r="J32" s="181"/>
      <c r="K32" s="28"/>
      <c r="L32" s="182"/>
      <c r="M32" s="181"/>
      <c r="N32" s="28"/>
      <c r="O32" s="182"/>
      <c r="P32" s="181"/>
      <c r="Q32" s="28"/>
      <c r="R32" s="182"/>
      <c r="S32" s="181"/>
      <c r="T32" s="28"/>
      <c r="U32" s="182"/>
      <c r="V32" s="181"/>
      <c r="W32" s="28"/>
      <c r="X32" s="182"/>
      <c r="Y32" s="181"/>
      <c r="Z32" s="28"/>
      <c r="AA32" s="182"/>
      <c r="AB32" s="181"/>
      <c r="AC32" s="28"/>
      <c r="AD32" s="182"/>
      <c r="AE32" s="181"/>
      <c r="AF32" s="28"/>
      <c r="AG32" s="182"/>
      <c r="AH32" s="181"/>
      <c r="AI32" s="28"/>
      <c r="AJ32" s="182"/>
      <c r="AK32" s="181"/>
      <c r="AL32" s="28"/>
      <c r="AM32" s="182"/>
      <c r="AN32" s="181"/>
      <c r="AO32" s="28"/>
      <c r="AP32" s="182"/>
      <c r="AQ32" s="181"/>
      <c r="AR32" s="28"/>
      <c r="AS32" s="182"/>
      <c r="AT32" s="168">
        <f t="shared" si="4"/>
        <v>0</v>
      </c>
      <c r="AU32" s="168">
        <f t="shared" si="4"/>
        <v>0</v>
      </c>
    </row>
    <row r="33" spans="1:47" ht="12">
      <c r="A33" s="9">
        <v>39314</v>
      </c>
      <c r="B33" s="28"/>
      <c r="C33" s="28"/>
      <c r="D33" s="142">
        <f t="shared" si="0"/>
        <v>0</v>
      </c>
      <c r="E33" s="142">
        <f t="shared" si="1"/>
        <v>0</v>
      </c>
      <c r="F33" s="144">
        <f t="shared" si="2"/>
      </c>
      <c r="G33" s="144">
        <f t="shared" si="3"/>
      </c>
      <c r="H33" s="111"/>
      <c r="I33" s="171"/>
      <c r="J33" s="181"/>
      <c r="K33" s="28"/>
      <c r="L33" s="182"/>
      <c r="M33" s="181"/>
      <c r="N33" s="28"/>
      <c r="O33" s="182"/>
      <c r="P33" s="181"/>
      <c r="Q33" s="28"/>
      <c r="R33" s="182"/>
      <c r="S33" s="181"/>
      <c r="T33" s="28"/>
      <c r="U33" s="182"/>
      <c r="V33" s="181"/>
      <c r="W33" s="28"/>
      <c r="X33" s="182"/>
      <c r="Y33" s="181"/>
      <c r="Z33" s="28"/>
      <c r="AA33" s="182"/>
      <c r="AB33" s="181"/>
      <c r="AC33" s="28"/>
      <c r="AD33" s="182"/>
      <c r="AE33" s="181"/>
      <c r="AF33" s="28"/>
      <c r="AG33" s="182"/>
      <c r="AH33" s="181"/>
      <c r="AI33" s="28"/>
      <c r="AJ33" s="182"/>
      <c r="AK33" s="181"/>
      <c r="AL33" s="28"/>
      <c r="AM33" s="182"/>
      <c r="AN33" s="181"/>
      <c r="AO33" s="28"/>
      <c r="AP33" s="182"/>
      <c r="AQ33" s="181"/>
      <c r="AR33" s="28"/>
      <c r="AS33" s="182"/>
      <c r="AT33" s="168">
        <f t="shared" si="4"/>
        <v>0</v>
      </c>
      <c r="AU33" s="168">
        <f t="shared" si="4"/>
        <v>0</v>
      </c>
    </row>
    <row r="34" spans="1:47" ht="12">
      <c r="A34" s="9">
        <v>39315</v>
      </c>
      <c r="B34" s="28"/>
      <c r="C34" s="28"/>
      <c r="D34" s="142">
        <f t="shared" si="0"/>
        <v>0</v>
      </c>
      <c r="E34" s="142">
        <f t="shared" si="1"/>
        <v>0</v>
      </c>
      <c r="F34" s="144">
        <f t="shared" si="2"/>
      </c>
      <c r="G34" s="144">
        <f t="shared" si="3"/>
      </c>
      <c r="H34" s="111"/>
      <c r="I34" s="171"/>
      <c r="J34" s="181"/>
      <c r="K34" s="28"/>
      <c r="L34" s="182"/>
      <c r="M34" s="181"/>
      <c r="N34" s="28"/>
      <c r="O34" s="182"/>
      <c r="P34" s="181"/>
      <c r="Q34" s="28"/>
      <c r="R34" s="182"/>
      <c r="S34" s="181"/>
      <c r="T34" s="28"/>
      <c r="U34" s="182"/>
      <c r="V34" s="181"/>
      <c r="W34" s="28"/>
      <c r="X34" s="182"/>
      <c r="Y34" s="181"/>
      <c r="Z34" s="28"/>
      <c r="AA34" s="182"/>
      <c r="AB34" s="181"/>
      <c r="AC34" s="28"/>
      <c r="AD34" s="182"/>
      <c r="AE34" s="181"/>
      <c r="AF34" s="28"/>
      <c r="AG34" s="182"/>
      <c r="AH34" s="181"/>
      <c r="AI34" s="28"/>
      <c r="AJ34" s="182"/>
      <c r="AK34" s="181"/>
      <c r="AL34" s="28"/>
      <c r="AM34" s="182"/>
      <c r="AN34" s="181"/>
      <c r="AO34" s="28"/>
      <c r="AP34" s="182"/>
      <c r="AQ34" s="181"/>
      <c r="AR34" s="28"/>
      <c r="AS34" s="182"/>
      <c r="AT34" s="168">
        <f t="shared" si="4"/>
        <v>0</v>
      </c>
      <c r="AU34" s="168">
        <f t="shared" si="4"/>
        <v>0</v>
      </c>
    </row>
    <row r="35" spans="1:47" ht="12">
      <c r="A35" s="9">
        <v>39316</v>
      </c>
      <c r="B35" s="28"/>
      <c r="C35" s="28"/>
      <c r="D35" s="142">
        <f t="shared" si="0"/>
        <v>0</v>
      </c>
      <c r="E35" s="142">
        <f t="shared" si="1"/>
        <v>0</v>
      </c>
      <c r="F35" s="144">
        <f t="shared" si="2"/>
      </c>
      <c r="G35" s="144">
        <f t="shared" si="3"/>
      </c>
      <c r="H35" s="111"/>
      <c r="I35" s="171"/>
      <c r="J35" s="181"/>
      <c r="K35" s="28"/>
      <c r="L35" s="182"/>
      <c r="M35" s="181"/>
      <c r="N35" s="28"/>
      <c r="O35" s="182"/>
      <c r="P35" s="181"/>
      <c r="Q35" s="28"/>
      <c r="R35" s="182"/>
      <c r="S35" s="181"/>
      <c r="T35" s="28"/>
      <c r="U35" s="182"/>
      <c r="V35" s="181"/>
      <c r="W35" s="28"/>
      <c r="X35" s="182"/>
      <c r="Y35" s="181"/>
      <c r="Z35" s="28"/>
      <c r="AA35" s="182"/>
      <c r="AB35" s="181"/>
      <c r="AC35" s="28"/>
      <c r="AD35" s="182"/>
      <c r="AE35" s="181"/>
      <c r="AF35" s="28"/>
      <c r="AG35" s="182"/>
      <c r="AH35" s="181"/>
      <c r="AI35" s="28"/>
      <c r="AJ35" s="182"/>
      <c r="AK35" s="181"/>
      <c r="AL35" s="28"/>
      <c r="AM35" s="182"/>
      <c r="AN35" s="181"/>
      <c r="AO35" s="28"/>
      <c r="AP35" s="182"/>
      <c r="AQ35" s="181"/>
      <c r="AR35" s="28"/>
      <c r="AS35" s="182"/>
      <c r="AT35" s="168">
        <f t="shared" si="4"/>
        <v>0</v>
      </c>
      <c r="AU35" s="168">
        <f t="shared" si="4"/>
        <v>0</v>
      </c>
    </row>
    <row r="36" spans="1:47" ht="12">
      <c r="A36" s="9">
        <v>39317</v>
      </c>
      <c r="B36" s="28"/>
      <c r="C36" s="28"/>
      <c r="D36" s="142">
        <f t="shared" si="0"/>
        <v>0</v>
      </c>
      <c r="E36" s="142">
        <f t="shared" si="1"/>
        <v>0</v>
      </c>
      <c r="F36" s="144">
        <f t="shared" si="2"/>
      </c>
      <c r="G36" s="144">
        <f t="shared" si="3"/>
      </c>
      <c r="H36" s="111"/>
      <c r="I36" s="171"/>
      <c r="J36" s="181"/>
      <c r="K36" s="28"/>
      <c r="L36" s="182"/>
      <c r="M36" s="181"/>
      <c r="N36" s="28"/>
      <c r="O36" s="182"/>
      <c r="P36" s="181"/>
      <c r="Q36" s="28"/>
      <c r="R36" s="182"/>
      <c r="S36" s="181"/>
      <c r="T36" s="28"/>
      <c r="U36" s="182"/>
      <c r="V36" s="181"/>
      <c r="W36" s="28"/>
      <c r="X36" s="182"/>
      <c r="Y36" s="181"/>
      <c r="Z36" s="28"/>
      <c r="AA36" s="182"/>
      <c r="AB36" s="181"/>
      <c r="AC36" s="28"/>
      <c r="AD36" s="182"/>
      <c r="AE36" s="181"/>
      <c r="AF36" s="28"/>
      <c r="AG36" s="182"/>
      <c r="AH36" s="181"/>
      <c r="AI36" s="28"/>
      <c r="AJ36" s="182"/>
      <c r="AK36" s="181"/>
      <c r="AL36" s="28"/>
      <c r="AM36" s="182"/>
      <c r="AN36" s="181"/>
      <c r="AO36" s="28"/>
      <c r="AP36" s="182"/>
      <c r="AQ36" s="181"/>
      <c r="AR36" s="28"/>
      <c r="AS36" s="182"/>
      <c r="AT36" s="168">
        <f t="shared" si="4"/>
        <v>0</v>
      </c>
      <c r="AU36" s="168">
        <f t="shared" si="4"/>
        <v>0</v>
      </c>
    </row>
    <row r="37" spans="1:47" ht="12">
      <c r="A37" s="9">
        <v>39318</v>
      </c>
      <c r="B37" s="28"/>
      <c r="C37" s="28"/>
      <c r="D37" s="142">
        <f t="shared" si="0"/>
        <v>0</v>
      </c>
      <c r="E37" s="142">
        <f t="shared" si="1"/>
        <v>0</v>
      </c>
      <c r="F37" s="144">
        <f t="shared" si="2"/>
      </c>
      <c r="G37" s="144">
        <f t="shared" si="3"/>
      </c>
      <c r="H37" s="111"/>
      <c r="I37" s="171"/>
      <c r="J37" s="181"/>
      <c r="K37" s="28"/>
      <c r="L37" s="182"/>
      <c r="M37" s="181"/>
      <c r="N37" s="28"/>
      <c r="O37" s="182"/>
      <c r="P37" s="181"/>
      <c r="Q37" s="28"/>
      <c r="R37" s="182"/>
      <c r="S37" s="181"/>
      <c r="T37" s="28"/>
      <c r="U37" s="182"/>
      <c r="V37" s="181"/>
      <c r="W37" s="28"/>
      <c r="X37" s="182"/>
      <c r="Y37" s="181"/>
      <c r="Z37" s="28"/>
      <c r="AA37" s="182"/>
      <c r="AB37" s="181"/>
      <c r="AC37" s="28"/>
      <c r="AD37" s="182"/>
      <c r="AE37" s="181"/>
      <c r="AF37" s="28"/>
      <c r="AG37" s="182"/>
      <c r="AH37" s="181"/>
      <c r="AI37" s="28"/>
      <c r="AJ37" s="182"/>
      <c r="AK37" s="181"/>
      <c r="AL37" s="28"/>
      <c r="AM37" s="182"/>
      <c r="AN37" s="181"/>
      <c r="AO37" s="28"/>
      <c r="AP37" s="182"/>
      <c r="AQ37" s="181"/>
      <c r="AR37" s="28"/>
      <c r="AS37" s="182"/>
      <c r="AT37" s="168">
        <f t="shared" si="4"/>
        <v>0</v>
      </c>
      <c r="AU37" s="168">
        <f t="shared" si="4"/>
        <v>0</v>
      </c>
    </row>
    <row r="38" spans="1:47" ht="12">
      <c r="A38" s="9">
        <v>39319</v>
      </c>
      <c r="B38" s="28"/>
      <c r="C38" s="28"/>
      <c r="D38" s="142">
        <f t="shared" si="0"/>
        <v>0</v>
      </c>
      <c r="E38" s="142">
        <f t="shared" si="1"/>
        <v>0</v>
      </c>
      <c r="F38" s="144">
        <f t="shared" si="2"/>
      </c>
      <c r="G38" s="144">
        <f t="shared" si="3"/>
      </c>
      <c r="H38" s="111"/>
      <c r="I38" s="171"/>
      <c r="J38" s="181"/>
      <c r="K38" s="28"/>
      <c r="L38" s="182"/>
      <c r="M38" s="181"/>
      <c r="N38" s="28"/>
      <c r="O38" s="182"/>
      <c r="P38" s="181"/>
      <c r="Q38" s="28"/>
      <c r="R38" s="182"/>
      <c r="S38" s="181"/>
      <c r="T38" s="28"/>
      <c r="U38" s="182"/>
      <c r="V38" s="181"/>
      <c r="W38" s="28"/>
      <c r="X38" s="182"/>
      <c r="Y38" s="181"/>
      <c r="Z38" s="28"/>
      <c r="AA38" s="182"/>
      <c r="AB38" s="181"/>
      <c r="AC38" s="28"/>
      <c r="AD38" s="182"/>
      <c r="AE38" s="181"/>
      <c r="AF38" s="28"/>
      <c r="AG38" s="182"/>
      <c r="AH38" s="181"/>
      <c r="AI38" s="28"/>
      <c r="AJ38" s="182"/>
      <c r="AK38" s="181"/>
      <c r="AL38" s="28"/>
      <c r="AM38" s="182"/>
      <c r="AN38" s="181"/>
      <c r="AO38" s="28"/>
      <c r="AP38" s="182"/>
      <c r="AQ38" s="181"/>
      <c r="AR38" s="28"/>
      <c r="AS38" s="182"/>
      <c r="AT38" s="168">
        <f t="shared" si="4"/>
        <v>0</v>
      </c>
      <c r="AU38" s="168">
        <f t="shared" si="4"/>
        <v>0</v>
      </c>
    </row>
    <row r="39" spans="1:47" ht="12">
      <c r="A39" s="9">
        <v>39320</v>
      </c>
      <c r="B39" s="28"/>
      <c r="C39" s="28"/>
      <c r="D39" s="142">
        <f t="shared" si="0"/>
        <v>0</v>
      </c>
      <c r="E39" s="142">
        <f t="shared" si="1"/>
        <v>0</v>
      </c>
      <c r="F39" s="144">
        <f t="shared" si="2"/>
      </c>
      <c r="G39" s="144">
        <f t="shared" si="3"/>
      </c>
      <c r="H39" s="111"/>
      <c r="I39" s="171"/>
      <c r="J39" s="181"/>
      <c r="K39" s="28"/>
      <c r="L39" s="182"/>
      <c r="M39" s="181"/>
      <c r="N39" s="28"/>
      <c r="O39" s="182"/>
      <c r="P39" s="181"/>
      <c r="Q39" s="28"/>
      <c r="R39" s="182"/>
      <c r="S39" s="181"/>
      <c r="T39" s="28"/>
      <c r="U39" s="182"/>
      <c r="V39" s="181"/>
      <c r="W39" s="28"/>
      <c r="X39" s="182"/>
      <c r="Y39" s="181"/>
      <c r="Z39" s="28"/>
      <c r="AA39" s="182"/>
      <c r="AB39" s="181"/>
      <c r="AC39" s="28"/>
      <c r="AD39" s="182"/>
      <c r="AE39" s="181"/>
      <c r="AF39" s="28"/>
      <c r="AG39" s="182"/>
      <c r="AH39" s="181"/>
      <c r="AI39" s="28"/>
      <c r="AJ39" s="182"/>
      <c r="AK39" s="181"/>
      <c r="AL39" s="28"/>
      <c r="AM39" s="182"/>
      <c r="AN39" s="181"/>
      <c r="AO39" s="28"/>
      <c r="AP39" s="182"/>
      <c r="AQ39" s="181"/>
      <c r="AR39" s="28"/>
      <c r="AS39" s="182"/>
      <c r="AT39" s="168">
        <f t="shared" si="4"/>
        <v>0</v>
      </c>
      <c r="AU39" s="168">
        <f t="shared" si="4"/>
        <v>0</v>
      </c>
    </row>
    <row r="40" spans="1:47" ht="12">
      <c r="A40" s="9">
        <v>39321</v>
      </c>
      <c r="B40" s="28"/>
      <c r="C40" s="28"/>
      <c r="D40" s="142">
        <f t="shared" si="0"/>
        <v>0</v>
      </c>
      <c r="E40" s="142">
        <f t="shared" si="1"/>
        <v>0</v>
      </c>
      <c r="F40" s="144">
        <f t="shared" si="2"/>
      </c>
      <c r="G40" s="144">
        <f t="shared" si="3"/>
      </c>
      <c r="H40" s="111"/>
      <c r="I40" s="171"/>
      <c r="J40" s="181"/>
      <c r="K40" s="28"/>
      <c r="L40" s="182"/>
      <c r="M40" s="181"/>
      <c r="N40" s="28"/>
      <c r="O40" s="182"/>
      <c r="P40" s="181"/>
      <c r="Q40" s="28"/>
      <c r="R40" s="182"/>
      <c r="S40" s="181"/>
      <c r="T40" s="28"/>
      <c r="U40" s="182"/>
      <c r="V40" s="181"/>
      <c r="W40" s="28"/>
      <c r="X40" s="182"/>
      <c r="Y40" s="181"/>
      <c r="Z40" s="28"/>
      <c r="AA40" s="182"/>
      <c r="AB40" s="181"/>
      <c r="AC40" s="28"/>
      <c r="AD40" s="182"/>
      <c r="AE40" s="181"/>
      <c r="AF40" s="28"/>
      <c r="AG40" s="182"/>
      <c r="AH40" s="181"/>
      <c r="AI40" s="28"/>
      <c r="AJ40" s="182"/>
      <c r="AK40" s="181"/>
      <c r="AL40" s="28"/>
      <c r="AM40" s="182"/>
      <c r="AN40" s="181"/>
      <c r="AO40" s="28"/>
      <c r="AP40" s="182"/>
      <c r="AQ40" s="181"/>
      <c r="AR40" s="28"/>
      <c r="AS40" s="182"/>
      <c r="AT40" s="168">
        <f t="shared" si="4"/>
        <v>0</v>
      </c>
      <c r="AU40" s="168">
        <f t="shared" si="4"/>
        <v>0</v>
      </c>
    </row>
    <row r="41" spans="1:47" ht="12">
      <c r="A41" s="9">
        <v>39322</v>
      </c>
      <c r="B41" s="28"/>
      <c r="C41" s="28"/>
      <c r="D41" s="142">
        <f t="shared" si="0"/>
        <v>0</v>
      </c>
      <c r="E41" s="142">
        <f t="shared" si="1"/>
        <v>0</v>
      </c>
      <c r="F41" s="144">
        <f t="shared" si="2"/>
      </c>
      <c r="G41" s="144">
        <f t="shared" si="3"/>
      </c>
      <c r="H41" s="111"/>
      <c r="I41" s="171"/>
      <c r="J41" s="181"/>
      <c r="K41" s="28"/>
      <c r="L41" s="182"/>
      <c r="M41" s="181"/>
      <c r="N41" s="28"/>
      <c r="O41" s="182"/>
      <c r="P41" s="181"/>
      <c r="Q41" s="28"/>
      <c r="R41" s="182"/>
      <c r="S41" s="181"/>
      <c r="T41" s="28"/>
      <c r="U41" s="182"/>
      <c r="V41" s="181"/>
      <c r="W41" s="28"/>
      <c r="X41" s="182"/>
      <c r="Y41" s="181"/>
      <c r="Z41" s="28"/>
      <c r="AA41" s="182"/>
      <c r="AB41" s="181"/>
      <c r="AC41" s="28"/>
      <c r="AD41" s="182"/>
      <c r="AE41" s="181"/>
      <c r="AF41" s="28"/>
      <c r="AG41" s="182"/>
      <c r="AH41" s="181"/>
      <c r="AI41" s="28"/>
      <c r="AJ41" s="182"/>
      <c r="AK41" s="181"/>
      <c r="AL41" s="28"/>
      <c r="AM41" s="182"/>
      <c r="AN41" s="181"/>
      <c r="AO41" s="28"/>
      <c r="AP41" s="182"/>
      <c r="AQ41" s="181"/>
      <c r="AR41" s="28"/>
      <c r="AS41" s="182"/>
      <c r="AT41" s="168">
        <f t="shared" si="4"/>
        <v>0</v>
      </c>
      <c r="AU41" s="168">
        <f t="shared" si="4"/>
        <v>0</v>
      </c>
    </row>
    <row r="42" spans="1:47" ht="12">
      <c r="A42" s="9">
        <v>39323</v>
      </c>
      <c r="B42" s="28"/>
      <c r="C42" s="28"/>
      <c r="D42" s="142">
        <f t="shared" si="0"/>
        <v>0</v>
      </c>
      <c r="E42" s="142">
        <f t="shared" si="1"/>
        <v>0</v>
      </c>
      <c r="F42" s="144">
        <f t="shared" si="2"/>
      </c>
      <c r="G42" s="144">
        <f t="shared" si="3"/>
      </c>
      <c r="H42" s="111"/>
      <c r="I42" s="171"/>
      <c r="J42" s="181"/>
      <c r="K42" s="28"/>
      <c r="L42" s="182"/>
      <c r="M42" s="181"/>
      <c r="N42" s="28"/>
      <c r="O42" s="182"/>
      <c r="P42" s="181"/>
      <c r="Q42" s="28"/>
      <c r="R42" s="182"/>
      <c r="S42" s="181"/>
      <c r="T42" s="28"/>
      <c r="U42" s="182"/>
      <c r="V42" s="181"/>
      <c r="W42" s="28"/>
      <c r="X42" s="182"/>
      <c r="Y42" s="181"/>
      <c r="Z42" s="28"/>
      <c r="AA42" s="182"/>
      <c r="AB42" s="181"/>
      <c r="AC42" s="28"/>
      <c r="AD42" s="182"/>
      <c r="AE42" s="181"/>
      <c r="AF42" s="28"/>
      <c r="AG42" s="182"/>
      <c r="AH42" s="181"/>
      <c r="AI42" s="28"/>
      <c r="AJ42" s="182"/>
      <c r="AK42" s="181"/>
      <c r="AL42" s="28"/>
      <c r="AM42" s="182"/>
      <c r="AN42" s="181"/>
      <c r="AO42" s="28"/>
      <c r="AP42" s="182"/>
      <c r="AQ42" s="181"/>
      <c r="AR42" s="28"/>
      <c r="AS42" s="182"/>
      <c r="AT42" s="168">
        <f t="shared" si="4"/>
        <v>0</v>
      </c>
      <c r="AU42" s="168">
        <f t="shared" si="4"/>
        <v>0</v>
      </c>
    </row>
    <row r="43" spans="1:47" ht="12">
      <c r="A43" s="9">
        <v>39324</v>
      </c>
      <c r="B43" s="28"/>
      <c r="C43" s="28"/>
      <c r="D43" s="142">
        <f t="shared" si="0"/>
        <v>0</v>
      </c>
      <c r="E43" s="142">
        <f t="shared" si="1"/>
        <v>0</v>
      </c>
      <c r="F43" s="144">
        <f t="shared" si="2"/>
      </c>
      <c r="G43" s="144">
        <f t="shared" si="3"/>
      </c>
      <c r="H43" s="111"/>
      <c r="I43" s="171"/>
      <c r="J43" s="181"/>
      <c r="K43" s="28"/>
      <c r="L43" s="182"/>
      <c r="M43" s="181"/>
      <c r="N43" s="28"/>
      <c r="O43" s="182"/>
      <c r="P43" s="181"/>
      <c r="Q43" s="28"/>
      <c r="R43" s="182"/>
      <c r="S43" s="181"/>
      <c r="T43" s="28"/>
      <c r="U43" s="182"/>
      <c r="V43" s="181"/>
      <c r="W43" s="28"/>
      <c r="X43" s="182"/>
      <c r="Y43" s="181"/>
      <c r="Z43" s="28"/>
      <c r="AA43" s="182"/>
      <c r="AB43" s="181"/>
      <c r="AC43" s="28"/>
      <c r="AD43" s="182"/>
      <c r="AE43" s="181"/>
      <c r="AF43" s="28"/>
      <c r="AG43" s="182"/>
      <c r="AH43" s="181"/>
      <c r="AI43" s="28"/>
      <c r="AJ43" s="182"/>
      <c r="AK43" s="181"/>
      <c r="AL43" s="28"/>
      <c r="AM43" s="182"/>
      <c r="AN43" s="181"/>
      <c r="AO43" s="28"/>
      <c r="AP43" s="182"/>
      <c r="AQ43" s="181"/>
      <c r="AR43" s="28"/>
      <c r="AS43" s="182"/>
      <c r="AT43" s="168">
        <f t="shared" si="4"/>
        <v>0</v>
      </c>
      <c r="AU43" s="168">
        <f t="shared" si="4"/>
        <v>0</v>
      </c>
    </row>
    <row r="44" spans="1:47" ht="12.75" thickBot="1">
      <c r="A44" s="9">
        <v>39325</v>
      </c>
      <c r="B44" s="28"/>
      <c r="C44" s="28"/>
      <c r="D44" s="142">
        <f t="shared" si="0"/>
        <v>0</v>
      </c>
      <c r="E44" s="142">
        <f t="shared" si="1"/>
        <v>0</v>
      </c>
      <c r="F44" s="144">
        <f t="shared" si="2"/>
      </c>
      <c r="G44" s="144">
        <f t="shared" si="3"/>
      </c>
      <c r="H44" s="112"/>
      <c r="I44" s="171"/>
      <c r="J44" s="183"/>
      <c r="K44" s="29"/>
      <c r="L44" s="184"/>
      <c r="M44" s="183"/>
      <c r="N44" s="29"/>
      <c r="O44" s="184"/>
      <c r="P44" s="183"/>
      <c r="Q44" s="29"/>
      <c r="R44" s="184"/>
      <c r="S44" s="183"/>
      <c r="T44" s="29"/>
      <c r="U44" s="184"/>
      <c r="V44" s="183"/>
      <c r="W44" s="29"/>
      <c r="X44" s="184"/>
      <c r="Y44" s="183"/>
      <c r="Z44" s="29"/>
      <c r="AA44" s="184"/>
      <c r="AB44" s="183"/>
      <c r="AC44" s="29"/>
      <c r="AD44" s="184"/>
      <c r="AE44" s="183"/>
      <c r="AF44" s="29"/>
      <c r="AG44" s="184"/>
      <c r="AH44" s="183"/>
      <c r="AI44" s="29"/>
      <c r="AJ44" s="184"/>
      <c r="AK44" s="183"/>
      <c r="AL44" s="29"/>
      <c r="AM44" s="184"/>
      <c r="AN44" s="183"/>
      <c r="AO44" s="29"/>
      <c r="AP44" s="184"/>
      <c r="AQ44" s="183"/>
      <c r="AR44" s="29"/>
      <c r="AS44" s="184"/>
      <c r="AT44" s="168">
        <f t="shared" si="4"/>
        <v>0</v>
      </c>
      <c r="AU44" s="168">
        <f t="shared" si="4"/>
        <v>0</v>
      </c>
    </row>
    <row r="45" spans="1:45" ht="12">
      <c r="A45" s="11" t="s">
        <v>54</v>
      </c>
      <c r="B45" s="147">
        <f>SUM(B14:B44)</f>
        <v>0</v>
      </c>
      <c r="C45" s="147">
        <f>SUM(C14:C44)</f>
        <v>0</v>
      </c>
      <c r="D45" s="147">
        <f>SUM(D14:D44)</f>
        <v>0</v>
      </c>
      <c r="E45" s="147">
        <f>SUM(E14:E44)</f>
        <v>0</v>
      </c>
      <c r="F45" s="20"/>
      <c r="G45" s="21"/>
      <c r="H45" s="17"/>
      <c r="I45" s="172"/>
      <c r="J45" s="156">
        <f>SUM(J14:J44)</f>
        <v>0</v>
      </c>
      <c r="K45" s="147">
        <f aca="true" t="shared" si="5" ref="K45:AS45">SUM(K14:K44)</f>
        <v>0</v>
      </c>
      <c r="L45" s="149">
        <f t="shared" si="5"/>
        <v>0</v>
      </c>
      <c r="M45" s="156">
        <f t="shared" si="5"/>
        <v>0</v>
      </c>
      <c r="N45" s="147">
        <f t="shared" si="5"/>
        <v>0</v>
      </c>
      <c r="O45" s="149">
        <f t="shared" si="5"/>
        <v>0</v>
      </c>
      <c r="P45" s="156">
        <f t="shared" si="5"/>
        <v>0</v>
      </c>
      <c r="Q45" s="147">
        <f t="shared" si="5"/>
        <v>0</v>
      </c>
      <c r="R45" s="149">
        <f t="shared" si="5"/>
        <v>0</v>
      </c>
      <c r="S45" s="156">
        <f t="shared" si="5"/>
        <v>0</v>
      </c>
      <c r="T45" s="147">
        <f t="shared" si="5"/>
        <v>0</v>
      </c>
      <c r="U45" s="149">
        <f t="shared" si="5"/>
        <v>0</v>
      </c>
      <c r="V45" s="156">
        <f t="shared" si="5"/>
        <v>0</v>
      </c>
      <c r="W45" s="151">
        <f t="shared" si="5"/>
        <v>0</v>
      </c>
      <c r="X45" s="153">
        <f t="shared" si="5"/>
        <v>0</v>
      </c>
      <c r="Y45" s="158">
        <f t="shared" si="5"/>
        <v>0</v>
      </c>
      <c r="Z45" s="151">
        <f t="shared" si="5"/>
        <v>0</v>
      </c>
      <c r="AA45" s="153">
        <f t="shared" si="5"/>
        <v>0</v>
      </c>
      <c r="AB45" s="158">
        <f t="shared" si="5"/>
        <v>0</v>
      </c>
      <c r="AC45" s="151">
        <f t="shared" si="5"/>
        <v>0</v>
      </c>
      <c r="AD45" s="153">
        <f t="shared" si="5"/>
        <v>0</v>
      </c>
      <c r="AE45" s="158">
        <f t="shared" si="5"/>
        <v>0</v>
      </c>
      <c r="AF45" s="151">
        <f t="shared" si="5"/>
        <v>0</v>
      </c>
      <c r="AG45" s="153">
        <f t="shared" si="5"/>
        <v>0</v>
      </c>
      <c r="AH45" s="158">
        <f t="shared" si="5"/>
        <v>0</v>
      </c>
      <c r="AI45" s="151">
        <f t="shared" si="5"/>
        <v>0</v>
      </c>
      <c r="AJ45" s="153">
        <f t="shared" si="5"/>
        <v>0</v>
      </c>
      <c r="AK45" s="158">
        <f t="shared" si="5"/>
        <v>0</v>
      </c>
      <c r="AL45" s="151">
        <f t="shared" si="5"/>
        <v>0</v>
      </c>
      <c r="AM45" s="153">
        <f t="shared" si="5"/>
        <v>0</v>
      </c>
      <c r="AN45" s="158">
        <f t="shared" si="5"/>
        <v>0</v>
      </c>
      <c r="AO45" s="151">
        <f t="shared" si="5"/>
        <v>0</v>
      </c>
      <c r="AP45" s="153">
        <f t="shared" si="5"/>
        <v>0</v>
      </c>
      <c r="AQ45" s="158">
        <f t="shared" si="5"/>
        <v>0</v>
      </c>
      <c r="AR45" s="151">
        <f t="shared" si="5"/>
        <v>0</v>
      </c>
      <c r="AS45" s="153">
        <f t="shared" si="5"/>
        <v>0</v>
      </c>
    </row>
    <row r="46" spans="1:45" ht="12.75" thickBot="1">
      <c r="A46" s="13" t="s">
        <v>55</v>
      </c>
      <c r="B46" s="148">
        <f>SUM(B13,B45)</f>
        <v>0</v>
      </c>
      <c r="C46" s="148">
        <f>SUM(C13,C45)</f>
        <v>0</v>
      </c>
      <c r="D46" s="148">
        <f>SUM(D13,D45)</f>
        <v>0</v>
      </c>
      <c r="E46" s="148">
        <f>SUM(E13,E45)</f>
        <v>0</v>
      </c>
      <c r="F46" s="22"/>
      <c r="G46" s="23"/>
      <c r="H46" s="18"/>
      <c r="I46" s="173"/>
      <c r="J46" s="157">
        <f>SUM(J13,J45)</f>
        <v>0</v>
      </c>
      <c r="K46" s="148">
        <f aca="true" t="shared" si="6" ref="K46:AS46">SUM(K13,K45)</f>
        <v>0</v>
      </c>
      <c r="L46" s="150">
        <f t="shared" si="6"/>
        <v>0</v>
      </c>
      <c r="M46" s="157">
        <f t="shared" si="6"/>
        <v>0</v>
      </c>
      <c r="N46" s="148">
        <f t="shared" si="6"/>
        <v>0</v>
      </c>
      <c r="O46" s="150">
        <f t="shared" si="6"/>
        <v>0</v>
      </c>
      <c r="P46" s="157">
        <f t="shared" si="6"/>
        <v>0</v>
      </c>
      <c r="Q46" s="148">
        <f t="shared" si="6"/>
        <v>0</v>
      </c>
      <c r="R46" s="150">
        <f t="shared" si="6"/>
        <v>0</v>
      </c>
      <c r="S46" s="157">
        <f t="shared" si="6"/>
        <v>0</v>
      </c>
      <c r="T46" s="148">
        <f t="shared" si="6"/>
        <v>0</v>
      </c>
      <c r="U46" s="150">
        <f t="shared" si="6"/>
        <v>0</v>
      </c>
      <c r="V46" s="157">
        <f t="shared" si="6"/>
        <v>0</v>
      </c>
      <c r="W46" s="152">
        <f t="shared" si="6"/>
        <v>0</v>
      </c>
      <c r="X46" s="154">
        <f t="shared" si="6"/>
        <v>0</v>
      </c>
      <c r="Y46" s="159">
        <f t="shared" si="6"/>
        <v>0</v>
      </c>
      <c r="Z46" s="152">
        <f t="shared" si="6"/>
        <v>0</v>
      </c>
      <c r="AA46" s="154">
        <f t="shared" si="6"/>
        <v>0</v>
      </c>
      <c r="AB46" s="159">
        <f t="shared" si="6"/>
        <v>0</v>
      </c>
      <c r="AC46" s="152">
        <f t="shared" si="6"/>
        <v>0</v>
      </c>
      <c r="AD46" s="154">
        <f t="shared" si="6"/>
        <v>0</v>
      </c>
      <c r="AE46" s="159">
        <f t="shared" si="6"/>
        <v>0</v>
      </c>
      <c r="AF46" s="152">
        <f t="shared" si="6"/>
        <v>0</v>
      </c>
      <c r="AG46" s="154">
        <f t="shared" si="6"/>
        <v>0</v>
      </c>
      <c r="AH46" s="159">
        <f t="shared" si="6"/>
        <v>0</v>
      </c>
      <c r="AI46" s="152">
        <f t="shared" si="6"/>
        <v>0</v>
      </c>
      <c r="AJ46" s="154">
        <f t="shared" si="6"/>
        <v>0</v>
      </c>
      <c r="AK46" s="159">
        <f t="shared" si="6"/>
        <v>0</v>
      </c>
      <c r="AL46" s="152">
        <f t="shared" si="6"/>
        <v>0</v>
      </c>
      <c r="AM46" s="154">
        <f t="shared" si="6"/>
        <v>0</v>
      </c>
      <c r="AN46" s="159">
        <f t="shared" si="6"/>
        <v>0</v>
      </c>
      <c r="AO46" s="152">
        <f t="shared" si="6"/>
        <v>0</v>
      </c>
      <c r="AP46" s="154">
        <f t="shared" si="6"/>
        <v>0</v>
      </c>
      <c r="AQ46" s="159">
        <f t="shared" si="6"/>
        <v>0</v>
      </c>
      <c r="AR46" s="152">
        <f t="shared" si="6"/>
        <v>0</v>
      </c>
      <c r="AS46" s="154">
        <f t="shared" si="6"/>
        <v>0</v>
      </c>
    </row>
    <row r="47" spans="6:45" ht="12">
      <c r="F47" s="155">
        <f>F44</f>
      </c>
      <c r="G47" s="155">
        <f>G44</f>
      </c>
      <c r="H47" s="15" t="s">
        <v>56</v>
      </c>
      <c r="I47" s="174"/>
      <c r="J47" s="158">
        <f>COUNT(J14:J44)</f>
        <v>0</v>
      </c>
      <c r="K47" s="12"/>
      <c r="L47" s="185"/>
      <c r="M47" s="158">
        <f>COUNT(M14:M44)</f>
        <v>0</v>
      </c>
      <c r="N47" s="12"/>
      <c r="O47" s="185"/>
      <c r="P47" s="158">
        <f>COUNT(P14:P44)</f>
        <v>0</v>
      </c>
      <c r="Q47" s="12"/>
      <c r="R47" s="185"/>
      <c r="S47" s="158">
        <f>COUNT(S14:S44)</f>
        <v>0</v>
      </c>
      <c r="T47" s="12"/>
      <c r="U47" s="185"/>
      <c r="V47" s="158">
        <f>COUNT(V14:V44)</f>
        <v>0</v>
      </c>
      <c r="W47" s="12"/>
      <c r="X47" s="185"/>
      <c r="Y47" s="158">
        <f>COUNT(Y14:Y44)</f>
        <v>0</v>
      </c>
      <c r="Z47" s="12"/>
      <c r="AA47" s="185"/>
      <c r="AB47" s="158">
        <f>COUNT(AB14:AB44)</f>
        <v>0</v>
      </c>
      <c r="AC47" s="12"/>
      <c r="AD47" s="185"/>
      <c r="AE47" s="158">
        <f>COUNT(AE14:AE44)</f>
        <v>0</v>
      </c>
      <c r="AF47" s="12"/>
      <c r="AG47" s="185"/>
      <c r="AH47" s="158">
        <f>COUNT(AH14:AH44)</f>
        <v>0</v>
      </c>
      <c r="AI47" s="12"/>
      <c r="AJ47" s="185"/>
      <c r="AK47" s="158">
        <f>COUNT(AK14:AK44)</f>
        <v>0</v>
      </c>
      <c r="AL47" s="12"/>
      <c r="AM47" s="185"/>
      <c r="AN47" s="158">
        <f>COUNT(AN14:AN44)</f>
        <v>0</v>
      </c>
      <c r="AO47" s="12"/>
      <c r="AP47" s="185"/>
      <c r="AQ47" s="158">
        <f>COUNT(AQ14:AQ44)</f>
        <v>0</v>
      </c>
      <c r="AR47" s="12"/>
      <c r="AS47" s="185"/>
    </row>
    <row r="48" spans="8:45" ht="12.75" thickBot="1">
      <c r="H48" s="16" t="s">
        <v>57</v>
      </c>
      <c r="I48" s="175"/>
      <c r="J48" s="159">
        <f>J47+'‘７月'!J48</f>
        <v>0</v>
      </c>
      <c r="K48" s="14"/>
      <c r="L48" s="186"/>
      <c r="M48" s="159">
        <f>M47+'‘７月'!M48</f>
        <v>0</v>
      </c>
      <c r="N48" s="14"/>
      <c r="O48" s="186"/>
      <c r="P48" s="159">
        <f>P47+'‘７月'!P48</f>
        <v>0</v>
      </c>
      <c r="Q48" s="14"/>
      <c r="R48" s="186"/>
      <c r="S48" s="159">
        <f>S47+'‘７月'!S48</f>
        <v>0</v>
      </c>
      <c r="T48" s="14"/>
      <c r="U48" s="186"/>
      <c r="V48" s="159">
        <f>V47+'‘７月'!V48</f>
        <v>0</v>
      </c>
      <c r="W48" s="14"/>
      <c r="X48" s="186"/>
      <c r="Y48" s="159">
        <f>Y47+'‘７月'!Y48</f>
        <v>0</v>
      </c>
      <c r="Z48" s="14"/>
      <c r="AA48" s="186"/>
      <c r="AB48" s="159">
        <f>AB47+'‘７月'!AB48</f>
        <v>0</v>
      </c>
      <c r="AC48" s="14"/>
      <c r="AD48" s="186"/>
      <c r="AE48" s="159">
        <f>AE47+'‘７月'!AE48</f>
        <v>0</v>
      </c>
      <c r="AF48" s="14"/>
      <c r="AG48" s="186"/>
      <c r="AH48" s="159">
        <f>AH47+'‘７月'!AH48</f>
        <v>0</v>
      </c>
      <c r="AI48" s="14"/>
      <c r="AJ48" s="186"/>
      <c r="AK48" s="159">
        <f>AK47+'‘７月'!AK48</f>
        <v>0</v>
      </c>
      <c r="AL48" s="14"/>
      <c r="AM48" s="186"/>
      <c r="AN48" s="159">
        <f>AN47+'‘７月'!AN48</f>
        <v>0</v>
      </c>
      <c r="AO48" s="14"/>
      <c r="AP48" s="186"/>
      <c r="AQ48" s="159">
        <f>AQ47+'‘７月'!AQ48</f>
        <v>0</v>
      </c>
      <c r="AR48" s="14"/>
      <c r="AS48" s="186"/>
    </row>
    <row r="51" ht="12">
      <c r="F51" s="10"/>
    </row>
  </sheetData>
  <sheetProtection password="CC3D" sheet="1" objects="1" scenarios="1"/>
  <mergeCells count="65">
    <mergeCell ref="A9:A11"/>
    <mergeCell ref="D11:E11"/>
    <mergeCell ref="D9:E10"/>
    <mergeCell ref="B9:C10"/>
    <mergeCell ref="B11:C11"/>
    <mergeCell ref="D5:E5"/>
    <mergeCell ref="D6:E6"/>
    <mergeCell ref="D7:E7"/>
    <mergeCell ref="AQ8:AS8"/>
    <mergeCell ref="Y8:AA8"/>
    <mergeCell ref="AB8:AD8"/>
    <mergeCell ref="AE8:AG8"/>
    <mergeCell ref="AH8:AJ8"/>
    <mergeCell ref="AK8:AM8"/>
    <mergeCell ref="AN8:AP8"/>
    <mergeCell ref="AI10:AJ10"/>
    <mergeCell ref="AL10:AM10"/>
    <mergeCell ref="AL11:AM11"/>
    <mergeCell ref="AO11:AP11"/>
    <mergeCell ref="A2:C3"/>
    <mergeCell ref="D2:E3"/>
    <mergeCell ref="F2:H3"/>
    <mergeCell ref="A7:C7"/>
    <mergeCell ref="A5:C5"/>
    <mergeCell ref="A6:C6"/>
    <mergeCell ref="AC10:AD10"/>
    <mergeCell ref="AF10:AG10"/>
    <mergeCell ref="AL9:AM9"/>
    <mergeCell ref="AO9:AP9"/>
    <mergeCell ref="AR11:AS11"/>
    <mergeCell ref="J8:L8"/>
    <mergeCell ref="M8:O8"/>
    <mergeCell ref="P8:R8"/>
    <mergeCell ref="S8:U8"/>
    <mergeCell ref="V8:X8"/>
    <mergeCell ref="K11:L11"/>
    <mergeCell ref="H9:H12"/>
    <mergeCell ref="AO10:AP10"/>
    <mergeCell ref="AR10:AS10"/>
    <mergeCell ref="AR9:AS9"/>
    <mergeCell ref="N10:O10"/>
    <mergeCell ref="Q10:R10"/>
    <mergeCell ref="T10:U10"/>
    <mergeCell ref="W10:X10"/>
    <mergeCell ref="Z10:AA10"/>
    <mergeCell ref="T11:U11"/>
    <mergeCell ref="W11:X11"/>
    <mergeCell ref="F9:G10"/>
    <mergeCell ref="F11:G11"/>
    <mergeCell ref="N9:O9"/>
    <mergeCell ref="Q9:R9"/>
    <mergeCell ref="K9:L9"/>
    <mergeCell ref="K10:L10"/>
    <mergeCell ref="N11:O11"/>
    <mergeCell ref="Q11:R11"/>
    <mergeCell ref="Z11:AA11"/>
    <mergeCell ref="AC11:AD11"/>
    <mergeCell ref="T9:U9"/>
    <mergeCell ref="W9:X9"/>
    <mergeCell ref="AF9:AG9"/>
    <mergeCell ref="AI9:AJ9"/>
    <mergeCell ref="AF11:AG11"/>
    <mergeCell ref="AI11:AJ11"/>
    <mergeCell ref="Z9:AA9"/>
    <mergeCell ref="AC9:AD9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Header>&amp;L&amp;"ＭＳ Ｐゴシック,太字"&amp;12免税軽油使用状況表（作業日誌）</oddHeader>
    <oddFooter>&amp;C&amp;P／&amp;N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U51"/>
  <sheetViews>
    <sheetView showGridLines="0" zoomScalePageLayoutView="0" workbookViewId="0" topLeftCell="A1">
      <pane xSplit="9" ySplit="12" topLeftCell="AF17" activePane="bottomRight" state="frozen"/>
      <selection pane="topLeft" activeCell="A2" sqref="A2:B2"/>
      <selection pane="topRight" activeCell="A2" sqref="A2:B2"/>
      <selection pane="bottomLeft" activeCell="A2" sqref="A2:B2"/>
      <selection pane="bottomRight" activeCell="A2" sqref="A2:B2"/>
    </sheetView>
  </sheetViews>
  <sheetFormatPr defaultColWidth="2.50390625" defaultRowHeight="13.5"/>
  <cols>
    <col min="1" max="1" width="8.25390625" style="4" bestFit="1" customWidth="1"/>
    <col min="2" max="7" width="6.875" style="4" customWidth="1"/>
    <col min="8" max="8" width="12.50390625" style="4" customWidth="1"/>
    <col min="9" max="9" width="0.37109375" style="4" customWidth="1"/>
    <col min="10" max="45" width="6.25390625" style="4" customWidth="1"/>
    <col min="46" max="46" width="7.00390625" style="27" bestFit="1" customWidth="1"/>
    <col min="47" max="47" width="6.125" style="27" bestFit="1" customWidth="1"/>
    <col min="48" max="16384" width="2.50390625" style="4" customWidth="1"/>
  </cols>
  <sheetData>
    <row r="1" spans="1:8" ht="12">
      <c r="A1" s="1" t="s">
        <v>24</v>
      </c>
      <c r="B1" s="2"/>
      <c r="C1" s="3"/>
      <c r="D1" s="160" t="str">
        <f>'‘４月'!$D$1</f>
        <v>整理番号</v>
      </c>
      <c r="E1" s="3"/>
      <c r="F1" s="1" t="s">
        <v>25</v>
      </c>
      <c r="G1" s="2"/>
      <c r="H1" s="3"/>
    </row>
    <row r="2" spans="1:8" ht="13.5" customHeight="1">
      <c r="A2" s="383">
        <f>'‘４月'!A2</f>
        <v>0</v>
      </c>
      <c r="B2" s="384"/>
      <c r="C2" s="385"/>
      <c r="D2" s="389">
        <f>'‘４月'!D2</f>
        <v>0</v>
      </c>
      <c r="E2" s="390"/>
      <c r="F2" s="383">
        <f>'‘４月'!F2</f>
        <v>0</v>
      </c>
      <c r="G2" s="384"/>
      <c r="H2" s="385"/>
    </row>
    <row r="3" spans="1:8" ht="13.5" customHeight="1" thickBot="1">
      <c r="A3" s="386"/>
      <c r="B3" s="387"/>
      <c r="C3" s="388"/>
      <c r="D3" s="391"/>
      <c r="E3" s="392"/>
      <c r="F3" s="386"/>
      <c r="G3" s="387"/>
      <c r="H3" s="388"/>
    </row>
    <row r="4" spans="1:8" ht="13.5" customHeight="1" thickBot="1">
      <c r="A4" s="5"/>
      <c r="B4" s="5"/>
      <c r="C4" s="5"/>
      <c r="D4" s="5"/>
      <c r="E4" s="5"/>
      <c r="F4" s="5"/>
      <c r="G4" s="5"/>
      <c r="H4" s="5"/>
    </row>
    <row r="5" spans="1:8" ht="14.25" customHeight="1" thickBot="1">
      <c r="A5" s="368" t="str">
        <f>'免税使用者情報・保有機械情報入力'!$X$2</f>
        <v>2020年度交付数量</v>
      </c>
      <c r="B5" s="369"/>
      <c r="C5" s="369"/>
      <c r="D5" s="370">
        <f>'‘４月'!$D$5</f>
        <v>0</v>
      </c>
      <c r="E5" s="370"/>
      <c r="F5" s="6" t="s">
        <v>61</v>
      </c>
      <c r="G5" s="5"/>
      <c r="H5" s="5"/>
    </row>
    <row r="6" spans="1:8" ht="14.25" customHeight="1" thickBot="1">
      <c r="A6" s="366" t="s">
        <v>48</v>
      </c>
      <c r="B6" s="367"/>
      <c r="C6" s="367"/>
      <c r="D6" s="371">
        <f>'‘１１月'!D6</f>
        <v>0</v>
      </c>
      <c r="E6" s="371"/>
      <c r="F6" s="6" t="s">
        <v>62</v>
      </c>
      <c r="G6" s="5"/>
      <c r="H6" s="5"/>
    </row>
    <row r="7" spans="1:8" ht="14.25" customHeight="1" thickBot="1">
      <c r="A7" s="366" t="s">
        <v>49</v>
      </c>
      <c r="B7" s="367"/>
      <c r="C7" s="367"/>
      <c r="D7" s="371">
        <f>'‘１１月'!D7</f>
        <v>0</v>
      </c>
      <c r="E7" s="371"/>
      <c r="F7" s="6" t="s">
        <v>63</v>
      </c>
      <c r="G7" s="5"/>
      <c r="H7" s="5"/>
    </row>
    <row r="8" spans="1:45" ht="12.75" thickBot="1">
      <c r="A8" s="7"/>
      <c r="B8" s="7"/>
      <c r="C8" s="7"/>
      <c r="D8" s="7"/>
      <c r="E8" s="7"/>
      <c r="F8" s="7"/>
      <c r="G8" s="7"/>
      <c r="H8" s="7"/>
      <c r="J8" s="353" t="s">
        <v>34</v>
      </c>
      <c r="K8" s="354"/>
      <c r="L8" s="355"/>
      <c r="M8" s="353" t="s">
        <v>35</v>
      </c>
      <c r="N8" s="354"/>
      <c r="O8" s="355"/>
      <c r="P8" s="353" t="s">
        <v>36</v>
      </c>
      <c r="Q8" s="354"/>
      <c r="R8" s="355"/>
      <c r="S8" s="353" t="s">
        <v>37</v>
      </c>
      <c r="T8" s="354"/>
      <c r="U8" s="355"/>
      <c r="V8" s="353" t="s">
        <v>38</v>
      </c>
      <c r="W8" s="354"/>
      <c r="X8" s="355"/>
      <c r="Y8" s="353" t="s">
        <v>39</v>
      </c>
      <c r="Z8" s="354"/>
      <c r="AA8" s="355"/>
      <c r="AB8" s="353" t="s">
        <v>40</v>
      </c>
      <c r="AC8" s="354"/>
      <c r="AD8" s="355"/>
      <c r="AE8" s="353" t="s">
        <v>41</v>
      </c>
      <c r="AF8" s="354"/>
      <c r="AG8" s="355"/>
      <c r="AH8" s="353" t="s">
        <v>42</v>
      </c>
      <c r="AI8" s="354"/>
      <c r="AJ8" s="355"/>
      <c r="AK8" s="353" t="s">
        <v>43</v>
      </c>
      <c r="AL8" s="354"/>
      <c r="AM8" s="355"/>
      <c r="AN8" s="353" t="s">
        <v>44</v>
      </c>
      <c r="AO8" s="354"/>
      <c r="AP8" s="355"/>
      <c r="AQ8" s="353" t="s">
        <v>45</v>
      </c>
      <c r="AR8" s="354"/>
      <c r="AS8" s="355"/>
    </row>
    <row r="9" spans="1:45" ht="13.5" customHeight="1">
      <c r="A9" s="373" t="s">
        <v>69</v>
      </c>
      <c r="B9" s="378" t="s">
        <v>31</v>
      </c>
      <c r="C9" s="379"/>
      <c r="D9" s="378" t="s">
        <v>32</v>
      </c>
      <c r="E9" s="379"/>
      <c r="F9" s="378" t="s">
        <v>33</v>
      </c>
      <c r="G9" s="379"/>
      <c r="H9" s="382" t="s">
        <v>29</v>
      </c>
      <c r="I9" s="169"/>
      <c r="J9" s="176" t="s">
        <v>28</v>
      </c>
      <c r="K9" s="348">
        <f>'免税使用者情報・保有機械情報入力'!$C$5</f>
        <v>0</v>
      </c>
      <c r="L9" s="352"/>
      <c r="M9" s="176" t="s">
        <v>28</v>
      </c>
      <c r="N9" s="348">
        <f>'免税使用者情報・保有機械情報入力'!G5</f>
        <v>0</v>
      </c>
      <c r="O9" s="352"/>
      <c r="P9" s="176" t="s">
        <v>28</v>
      </c>
      <c r="Q9" s="348">
        <f>'免税使用者情報・保有機械情報入力'!K5</f>
        <v>0</v>
      </c>
      <c r="R9" s="352"/>
      <c r="S9" s="176" t="s">
        <v>28</v>
      </c>
      <c r="T9" s="348">
        <f>'免税使用者情報・保有機械情報入力'!O5</f>
        <v>0</v>
      </c>
      <c r="U9" s="352"/>
      <c r="V9" s="176" t="s">
        <v>28</v>
      </c>
      <c r="W9" s="348">
        <f>'免税使用者情報・保有機械情報入力'!S5</f>
        <v>0</v>
      </c>
      <c r="X9" s="352"/>
      <c r="Y9" s="176" t="s">
        <v>28</v>
      </c>
      <c r="Z9" s="348">
        <f>'免税使用者情報・保有機械情報入力'!W5</f>
        <v>0</v>
      </c>
      <c r="AA9" s="352"/>
      <c r="AB9" s="176" t="s">
        <v>28</v>
      </c>
      <c r="AC9" s="348">
        <f>'免税使用者情報・保有機械情報入力'!C9</f>
        <v>0</v>
      </c>
      <c r="AD9" s="352"/>
      <c r="AE9" s="176" t="s">
        <v>28</v>
      </c>
      <c r="AF9" s="348">
        <f>'免税使用者情報・保有機械情報入力'!G9</f>
        <v>0</v>
      </c>
      <c r="AG9" s="349"/>
      <c r="AH9" s="176" t="s">
        <v>28</v>
      </c>
      <c r="AI9" s="348">
        <f>'免税使用者情報・保有機械情報入力'!K9</f>
        <v>0</v>
      </c>
      <c r="AJ9" s="349"/>
      <c r="AK9" s="176" t="s">
        <v>28</v>
      </c>
      <c r="AL9" s="348">
        <f>'免税使用者情報・保有機械情報入力'!O9</f>
        <v>0</v>
      </c>
      <c r="AM9" s="349"/>
      <c r="AN9" s="176" t="s">
        <v>28</v>
      </c>
      <c r="AO9" s="348">
        <f>'免税使用者情報・保有機械情報入力'!S9</f>
        <v>0</v>
      </c>
      <c r="AP9" s="349"/>
      <c r="AQ9" s="176" t="s">
        <v>28</v>
      </c>
      <c r="AR9" s="372">
        <f>'免税使用者情報・保有機械情報入力'!W9</f>
        <v>0</v>
      </c>
      <c r="AS9" s="349"/>
    </row>
    <row r="10" spans="1:45" ht="12">
      <c r="A10" s="374"/>
      <c r="B10" s="380"/>
      <c r="C10" s="381"/>
      <c r="D10" s="380"/>
      <c r="E10" s="381"/>
      <c r="F10" s="380"/>
      <c r="G10" s="381"/>
      <c r="H10" s="382"/>
      <c r="I10" s="170"/>
      <c r="J10" s="176" t="s">
        <v>30</v>
      </c>
      <c r="K10" s="348">
        <f>'免税使用者情報・保有機械情報入力'!$C$6</f>
        <v>0</v>
      </c>
      <c r="L10" s="352"/>
      <c r="M10" s="176" t="s">
        <v>30</v>
      </c>
      <c r="N10" s="348">
        <f>'免税使用者情報・保有機械情報入力'!G6</f>
        <v>0</v>
      </c>
      <c r="O10" s="352"/>
      <c r="P10" s="176" t="s">
        <v>30</v>
      </c>
      <c r="Q10" s="348">
        <f>'免税使用者情報・保有機械情報入力'!K6</f>
        <v>0</v>
      </c>
      <c r="R10" s="352"/>
      <c r="S10" s="176" t="s">
        <v>30</v>
      </c>
      <c r="T10" s="348">
        <f>'免税使用者情報・保有機械情報入力'!O6</f>
        <v>0</v>
      </c>
      <c r="U10" s="352"/>
      <c r="V10" s="176" t="s">
        <v>30</v>
      </c>
      <c r="W10" s="348">
        <f>'免税使用者情報・保有機械情報入力'!S6</f>
        <v>0</v>
      </c>
      <c r="X10" s="352"/>
      <c r="Y10" s="176" t="s">
        <v>30</v>
      </c>
      <c r="Z10" s="348">
        <f>'免税使用者情報・保有機械情報入力'!W6</f>
        <v>0</v>
      </c>
      <c r="AA10" s="352"/>
      <c r="AB10" s="176" t="s">
        <v>30</v>
      </c>
      <c r="AC10" s="348">
        <f>'免税使用者情報・保有機械情報入力'!C10</f>
        <v>0</v>
      </c>
      <c r="AD10" s="352"/>
      <c r="AE10" s="176" t="s">
        <v>30</v>
      </c>
      <c r="AF10" s="348">
        <f>'免税使用者情報・保有機械情報入力'!G10</f>
        <v>0</v>
      </c>
      <c r="AG10" s="349"/>
      <c r="AH10" s="176" t="s">
        <v>30</v>
      </c>
      <c r="AI10" s="348">
        <f>'免税使用者情報・保有機械情報入力'!K10</f>
        <v>0</v>
      </c>
      <c r="AJ10" s="349"/>
      <c r="AK10" s="176" t="s">
        <v>30</v>
      </c>
      <c r="AL10" s="348">
        <f>'免税使用者情報・保有機械情報入力'!O10</f>
        <v>0</v>
      </c>
      <c r="AM10" s="349"/>
      <c r="AN10" s="176" t="s">
        <v>30</v>
      </c>
      <c r="AO10" s="348">
        <f>'免税使用者情報・保有機械情報入力'!S10</f>
        <v>0</v>
      </c>
      <c r="AP10" s="349"/>
      <c r="AQ10" s="176" t="s">
        <v>30</v>
      </c>
      <c r="AR10" s="372">
        <f>'免税使用者情報・保有機械情報入力'!W10</f>
        <v>0</v>
      </c>
      <c r="AS10" s="349"/>
    </row>
    <row r="11" spans="1:45" ht="12">
      <c r="A11" s="375"/>
      <c r="B11" s="376" t="s">
        <v>60</v>
      </c>
      <c r="C11" s="377"/>
      <c r="D11" s="376" t="s">
        <v>59</v>
      </c>
      <c r="E11" s="377"/>
      <c r="F11" s="376"/>
      <c r="G11" s="377"/>
      <c r="H11" s="382"/>
      <c r="I11" s="170"/>
      <c r="J11" s="176" t="s">
        <v>58</v>
      </c>
      <c r="K11" s="350">
        <f>'免税使用者情報・保有機械情報入力'!$C$7</f>
        <v>0</v>
      </c>
      <c r="L11" s="351"/>
      <c r="M11" s="176" t="s">
        <v>58</v>
      </c>
      <c r="N11" s="350">
        <f>'免税使用者情報・保有機械情報入力'!G7</f>
        <v>0</v>
      </c>
      <c r="O11" s="351"/>
      <c r="P11" s="176" t="s">
        <v>58</v>
      </c>
      <c r="Q11" s="350">
        <f>'免税使用者情報・保有機械情報入力'!K7</f>
        <v>0</v>
      </c>
      <c r="R11" s="351"/>
      <c r="S11" s="176" t="s">
        <v>58</v>
      </c>
      <c r="T11" s="350">
        <f>'免税使用者情報・保有機械情報入力'!O7</f>
        <v>0</v>
      </c>
      <c r="U11" s="351"/>
      <c r="V11" s="176" t="s">
        <v>58</v>
      </c>
      <c r="W11" s="350">
        <f>'免税使用者情報・保有機械情報入力'!S7</f>
        <v>0</v>
      </c>
      <c r="X11" s="351"/>
      <c r="Y11" s="176" t="s">
        <v>58</v>
      </c>
      <c r="Z11" s="350">
        <f>'免税使用者情報・保有機械情報入力'!W7</f>
        <v>0</v>
      </c>
      <c r="AA11" s="351"/>
      <c r="AB11" s="176" t="s">
        <v>58</v>
      </c>
      <c r="AC11" s="350">
        <f>'免税使用者情報・保有機械情報入力'!C11</f>
        <v>0</v>
      </c>
      <c r="AD11" s="351"/>
      <c r="AE11" s="176" t="s">
        <v>58</v>
      </c>
      <c r="AF11" s="350">
        <f>'免税使用者情報・保有機械情報入力'!G11</f>
        <v>0</v>
      </c>
      <c r="AG11" s="351"/>
      <c r="AH11" s="176" t="s">
        <v>58</v>
      </c>
      <c r="AI11" s="350">
        <f>'免税使用者情報・保有機械情報入力'!K11</f>
        <v>0</v>
      </c>
      <c r="AJ11" s="351"/>
      <c r="AK11" s="176" t="s">
        <v>58</v>
      </c>
      <c r="AL11" s="350">
        <f>'免税使用者情報・保有機械情報入力'!O11</f>
        <v>0</v>
      </c>
      <c r="AM11" s="351"/>
      <c r="AN11" s="176" t="s">
        <v>58</v>
      </c>
      <c r="AO11" s="350">
        <f>'免税使用者情報・保有機械情報入力'!S11</f>
        <v>0</v>
      </c>
      <c r="AP11" s="351"/>
      <c r="AQ11" s="176" t="s">
        <v>58</v>
      </c>
      <c r="AR11" s="350">
        <f>'免税使用者情報・保有機械情報入力'!W11</f>
        <v>0</v>
      </c>
      <c r="AS11" s="351"/>
    </row>
    <row r="12" spans="1:45" ht="12">
      <c r="A12" s="8" t="s">
        <v>46</v>
      </c>
      <c r="B12" s="8" t="s">
        <v>26</v>
      </c>
      <c r="C12" s="8" t="s">
        <v>27</v>
      </c>
      <c r="D12" s="8" t="s">
        <v>26</v>
      </c>
      <c r="E12" s="8" t="s">
        <v>27</v>
      </c>
      <c r="F12" s="8" t="s">
        <v>26</v>
      </c>
      <c r="G12" s="8" t="s">
        <v>27</v>
      </c>
      <c r="H12" s="382"/>
      <c r="I12" s="170"/>
      <c r="J12" s="177" t="s">
        <v>50</v>
      </c>
      <c r="K12" s="8" t="s">
        <v>26</v>
      </c>
      <c r="L12" s="178" t="s">
        <v>27</v>
      </c>
      <c r="M12" s="187" t="s">
        <v>50</v>
      </c>
      <c r="N12" s="19" t="s">
        <v>26</v>
      </c>
      <c r="O12" s="188" t="s">
        <v>27</v>
      </c>
      <c r="P12" s="187" t="s">
        <v>50</v>
      </c>
      <c r="Q12" s="19" t="s">
        <v>26</v>
      </c>
      <c r="R12" s="188" t="s">
        <v>27</v>
      </c>
      <c r="S12" s="187" t="s">
        <v>50</v>
      </c>
      <c r="T12" s="19" t="s">
        <v>26</v>
      </c>
      <c r="U12" s="188" t="s">
        <v>27</v>
      </c>
      <c r="V12" s="187" t="s">
        <v>50</v>
      </c>
      <c r="W12" s="19" t="s">
        <v>26</v>
      </c>
      <c r="X12" s="188" t="s">
        <v>27</v>
      </c>
      <c r="Y12" s="187" t="s">
        <v>50</v>
      </c>
      <c r="Z12" s="19" t="s">
        <v>26</v>
      </c>
      <c r="AA12" s="188" t="s">
        <v>27</v>
      </c>
      <c r="AB12" s="187" t="s">
        <v>50</v>
      </c>
      <c r="AC12" s="19" t="s">
        <v>26</v>
      </c>
      <c r="AD12" s="188" t="s">
        <v>27</v>
      </c>
      <c r="AE12" s="187" t="s">
        <v>50</v>
      </c>
      <c r="AF12" s="19" t="s">
        <v>26</v>
      </c>
      <c r="AG12" s="188" t="s">
        <v>27</v>
      </c>
      <c r="AH12" s="187" t="s">
        <v>50</v>
      </c>
      <c r="AI12" s="19" t="s">
        <v>26</v>
      </c>
      <c r="AJ12" s="188" t="s">
        <v>27</v>
      </c>
      <c r="AK12" s="187" t="s">
        <v>50</v>
      </c>
      <c r="AL12" s="19" t="s">
        <v>26</v>
      </c>
      <c r="AM12" s="188" t="s">
        <v>27</v>
      </c>
      <c r="AN12" s="187" t="s">
        <v>50</v>
      </c>
      <c r="AO12" s="19" t="s">
        <v>26</v>
      </c>
      <c r="AP12" s="188" t="s">
        <v>27</v>
      </c>
      <c r="AQ12" s="187" t="s">
        <v>50</v>
      </c>
      <c r="AR12" s="19" t="s">
        <v>26</v>
      </c>
      <c r="AS12" s="188" t="s">
        <v>27</v>
      </c>
    </row>
    <row r="13" spans="1:45" ht="12">
      <c r="A13" s="8" t="s">
        <v>72</v>
      </c>
      <c r="B13" s="142">
        <f>'‘８月'!B46</f>
        <v>0</v>
      </c>
      <c r="C13" s="142">
        <f>'‘８月'!C46</f>
        <v>0</v>
      </c>
      <c r="D13" s="142">
        <f>'‘８月'!D46</f>
        <v>0</v>
      </c>
      <c r="E13" s="142">
        <f>'‘８月'!E46</f>
        <v>0</v>
      </c>
      <c r="F13" s="142">
        <f>'‘８月'!F47</f>
      </c>
      <c r="G13" s="142">
        <f>'‘８月'!G47</f>
      </c>
      <c r="H13" s="30"/>
      <c r="I13" s="171"/>
      <c r="J13" s="179"/>
      <c r="K13" s="25"/>
      <c r="L13" s="180"/>
      <c r="M13" s="179"/>
      <c r="N13" s="25"/>
      <c r="O13" s="180"/>
      <c r="P13" s="179"/>
      <c r="Q13" s="25"/>
      <c r="R13" s="180"/>
      <c r="S13" s="179"/>
      <c r="T13" s="25"/>
      <c r="U13" s="180"/>
      <c r="V13" s="179"/>
      <c r="W13" s="26"/>
      <c r="X13" s="189"/>
      <c r="Y13" s="190"/>
      <c r="Z13" s="26"/>
      <c r="AA13" s="189"/>
      <c r="AB13" s="190"/>
      <c r="AC13" s="26"/>
      <c r="AD13" s="189"/>
      <c r="AE13" s="190"/>
      <c r="AF13" s="26"/>
      <c r="AG13" s="189"/>
      <c r="AH13" s="190"/>
      <c r="AI13" s="26"/>
      <c r="AJ13" s="189"/>
      <c r="AK13" s="190"/>
      <c r="AL13" s="26"/>
      <c r="AM13" s="189"/>
      <c r="AN13" s="190"/>
      <c r="AO13" s="26"/>
      <c r="AP13" s="189"/>
      <c r="AQ13" s="190"/>
      <c r="AR13" s="26"/>
      <c r="AS13" s="189"/>
    </row>
    <row r="14" spans="1:47" ht="12">
      <c r="A14" s="9">
        <v>39326</v>
      </c>
      <c r="B14" s="28"/>
      <c r="C14" s="28"/>
      <c r="D14" s="142">
        <f aca="true" t="shared" si="0" ref="D14:D44">SUM(AT14)</f>
        <v>0</v>
      </c>
      <c r="E14" s="142">
        <f aca="true" t="shared" si="1" ref="E14:E44">SUM(AU14)</f>
        <v>0</v>
      </c>
      <c r="F14" s="143">
        <f>IF(F13="","",F13+B14-D14)</f>
      </c>
      <c r="G14" s="143">
        <f>IF(G13="","",G13+C14-E14)</f>
      </c>
      <c r="H14" s="111"/>
      <c r="I14" s="171"/>
      <c r="J14" s="181"/>
      <c r="K14" s="28"/>
      <c r="L14" s="182"/>
      <c r="M14" s="181"/>
      <c r="N14" s="28"/>
      <c r="O14" s="182"/>
      <c r="P14" s="181"/>
      <c r="Q14" s="28"/>
      <c r="R14" s="182"/>
      <c r="S14" s="181"/>
      <c r="T14" s="28"/>
      <c r="U14" s="182"/>
      <c r="V14" s="181"/>
      <c r="W14" s="28"/>
      <c r="X14" s="182"/>
      <c r="Y14" s="181"/>
      <c r="Z14" s="28"/>
      <c r="AA14" s="182"/>
      <c r="AB14" s="181"/>
      <c r="AC14" s="28"/>
      <c r="AD14" s="182"/>
      <c r="AE14" s="181"/>
      <c r="AF14" s="28"/>
      <c r="AG14" s="182"/>
      <c r="AH14" s="181"/>
      <c r="AI14" s="28"/>
      <c r="AJ14" s="182"/>
      <c r="AK14" s="181"/>
      <c r="AL14" s="28"/>
      <c r="AM14" s="182"/>
      <c r="AN14" s="181"/>
      <c r="AO14" s="28"/>
      <c r="AP14" s="182"/>
      <c r="AQ14" s="181"/>
      <c r="AR14" s="28"/>
      <c r="AS14" s="182"/>
      <c r="AT14" s="168">
        <f>SUM(K14,N14,Q14,T14,W14,Z14,AC14,AF14,AI14,AL14,AO14,AR14)</f>
        <v>0</v>
      </c>
      <c r="AU14" s="168">
        <f>SUM(L14,O14,R14,U14,X14,AA14,AD14,AG14,AJ14,AM14,AP14,AS14)</f>
        <v>0</v>
      </c>
    </row>
    <row r="15" spans="1:47" ht="12">
      <c r="A15" s="9">
        <v>39327</v>
      </c>
      <c r="B15" s="28"/>
      <c r="C15" s="28"/>
      <c r="D15" s="142">
        <f t="shared" si="0"/>
        <v>0</v>
      </c>
      <c r="E15" s="142">
        <f t="shared" si="1"/>
        <v>0</v>
      </c>
      <c r="F15" s="144">
        <f aca="true" t="shared" si="2" ref="F15:G44">IF(F14="","",F14+B15-D15)</f>
      </c>
      <c r="G15" s="144">
        <f t="shared" si="2"/>
      </c>
      <c r="H15" s="111"/>
      <c r="I15" s="171"/>
      <c r="J15" s="181"/>
      <c r="K15" s="28"/>
      <c r="L15" s="182"/>
      <c r="M15" s="181"/>
      <c r="N15" s="28"/>
      <c r="O15" s="182"/>
      <c r="P15" s="181"/>
      <c r="Q15" s="28"/>
      <c r="R15" s="182"/>
      <c r="S15" s="181"/>
      <c r="T15" s="28"/>
      <c r="U15" s="182"/>
      <c r="V15" s="181"/>
      <c r="W15" s="28"/>
      <c r="X15" s="182"/>
      <c r="Y15" s="181"/>
      <c r="Z15" s="28"/>
      <c r="AA15" s="182"/>
      <c r="AB15" s="181"/>
      <c r="AC15" s="28"/>
      <c r="AD15" s="182"/>
      <c r="AE15" s="181"/>
      <c r="AF15" s="28"/>
      <c r="AG15" s="182"/>
      <c r="AH15" s="181"/>
      <c r="AI15" s="28"/>
      <c r="AJ15" s="182"/>
      <c r="AK15" s="181"/>
      <c r="AL15" s="28"/>
      <c r="AM15" s="182"/>
      <c r="AN15" s="181"/>
      <c r="AO15" s="28"/>
      <c r="AP15" s="182"/>
      <c r="AQ15" s="181"/>
      <c r="AR15" s="28"/>
      <c r="AS15" s="182"/>
      <c r="AT15" s="168">
        <f aca="true" t="shared" si="3" ref="AT15:AU44">SUM(K15,N15,Q15,T15,W15,Z15,AC15,AF15,AI15,AL15,AO15,AR15)</f>
        <v>0</v>
      </c>
      <c r="AU15" s="168">
        <f t="shared" si="3"/>
        <v>0</v>
      </c>
    </row>
    <row r="16" spans="1:47" ht="12">
      <c r="A16" s="9">
        <v>39328</v>
      </c>
      <c r="B16" s="28"/>
      <c r="C16" s="28"/>
      <c r="D16" s="142">
        <f t="shared" si="0"/>
        <v>0</v>
      </c>
      <c r="E16" s="142">
        <f t="shared" si="1"/>
        <v>0</v>
      </c>
      <c r="F16" s="144">
        <f t="shared" si="2"/>
      </c>
      <c r="G16" s="144">
        <f t="shared" si="2"/>
      </c>
      <c r="H16" s="111"/>
      <c r="I16" s="171"/>
      <c r="J16" s="181"/>
      <c r="K16" s="28"/>
      <c r="L16" s="182"/>
      <c r="M16" s="181"/>
      <c r="N16" s="28"/>
      <c r="O16" s="182"/>
      <c r="P16" s="181"/>
      <c r="Q16" s="28"/>
      <c r="R16" s="182"/>
      <c r="S16" s="181"/>
      <c r="T16" s="28"/>
      <c r="U16" s="182"/>
      <c r="V16" s="181"/>
      <c r="W16" s="28"/>
      <c r="X16" s="182"/>
      <c r="Y16" s="181"/>
      <c r="Z16" s="28"/>
      <c r="AA16" s="182"/>
      <c r="AB16" s="181"/>
      <c r="AC16" s="28"/>
      <c r="AD16" s="182"/>
      <c r="AE16" s="181"/>
      <c r="AF16" s="28"/>
      <c r="AG16" s="182"/>
      <c r="AH16" s="181"/>
      <c r="AI16" s="28"/>
      <c r="AJ16" s="182"/>
      <c r="AK16" s="181"/>
      <c r="AL16" s="28"/>
      <c r="AM16" s="182"/>
      <c r="AN16" s="181"/>
      <c r="AO16" s="28"/>
      <c r="AP16" s="182"/>
      <c r="AQ16" s="181"/>
      <c r="AR16" s="28"/>
      <c r="AS16" s="182"/>
      <c r="AT16" s="168">
        <f t="shared" si="3"/>
        <v>0</v>
      </c>
      <c r="AU16" s="168">
        <f t="shared" si="3"/>
        <v>0</v>
      </c>
    </row>
    <row r="17" spans="1:47" ht="12">
      <c r="A17" s="9">
        <v>39329</v>
      </c>
      <c r="B17" s="28"/>
      <c r="C17" s="28"/>
      <c r="D17" s="142">
        <f t="shared" si="0"/>
        <v>0</v>
      </c>
      <c r="E17" s="142">
        <f t="shared" si="1"/>
        <v>0</v>
      </c>
      <c r="F17" s="144">
        <f t="shared" si="2"/>
      </c>
      <c r="G17" s="144">
        <f t="shared" si="2"/>
      </c>
      <c r="H17" s="111"/>
      <c r="I17" s="171"/>
      <c r="J17" s="181"/>
      <c r="K17" s="28"/>
      <c r="L17" s="182"/>
      <c r="M17" s="181"/>
      <c r="N17" s="28"/>
      <c r="O17" s="182"/>
      <c r="P17" s="181"/>
      <c r="Q17" s="28"/>
      <c r="R17" s="182"/>
      <c r="S17" s="181"/>
      <c r="T17" s="28"/>
      <c r="U17" s="182"/>
      <c r="V17" s="181"/>
      <c r="W17" s="28"/>
      <c r="X17" s="182"/>
      <c r="Y17" s="181"/>
      <c r="Z17" s="28"/>
      <c r="AA17" s="182"/>
      <c r="AB17" s="181"/>
      <c r="AC17" s="28"/>
      <c r="AD17" s="182"/>
      <c r="AE17" s="181"/>
      <c r="AF17" s="28"/>
      <c r="AG17" s="182"/>
      <c r="AH17" s="181"/>
      <c r="AI17" s="28"/>
      <c r="AJ17" s="182"/>
      <c r="AK17" s="181"/>
      <c r="AL17" s="28"/>
      <c r="AM17" s="182"/>
      <c r="AN17" s="181"/>
      <c r="AO17" s="28"/>
      <c r="AP17" s="182"/>
      <c r="AQ17" s="181"/>
      <c r="AR17" s="28"/>
      <c r="AS17" s="182"/>
      <c r="AT17" s="168">
        <f t="shared" si="3"/>
        <v>0</v>
      </c>
      <c r="AU17" s="168">
        <f t="shared" si="3"/>
        <v>0</v>
      </c>
    </row>
    <row r="18" spans="1:47" ht="12">
      <c r="A18" s="9">
        <v>39330</v>
      </c>
      <c r="B18" s="28"/>
      <c r="C18" s="28"/>
      <c r="D18" s="142">
        <f t="shared" si="0"/>
        <v>0</v>
      </c>
      <c r="E18" s="142">
        <f t="shared" si="1"/>
        <v>0</v>
      </c>
      <c r="F18" s="144">
        <f t="shared" si="2"/>
      </c>
      <c r="G18" s="144">
        <f t="shared" si="2"/>
      </c>
      <c r="H18" s="111"/>
      <c r="I18" s="171"/>
      <c r="J18" s="181"/>
      <c r="K18" s="28"/>
      <c r="L18" s="182"/>
      <c r="M18" s="181"/>
      <c r="N18" s="28"/>
      <c r="O18" s="182"/>
      <c r="P18" s="181"/>
      <c r="Q18" s="28"/>
      <c r="R18" s="182"/>
      <c r="S18" s="181"/>
      <c r="T18" s="28"/>
      <c r="U18" s="182"/>
      <c r="V18" s="181"/>
      <c r="W18" s="28"/>
      <c r="X18" s="182"/>
      <c r="Y18" s="181"/>
      <c r="Z18" s="28"/>
      <c r="AA18" s="182"/>
      <c r="AB18" s="181"/>
      <c r="AC18" s="28"/>
      <c r="AD18" s="182"/>
      <c r="AE18" s="181"/>
      <c r="AF18" s="28"/>
      <c r="AG18" s="182"/>
      <c r="AH18" s="181"/>
      <c r="AI18" s="28"/>
      <c r="AJ18" s="182"/>
      <c r="AK18" s="181"/>
      <c r="AL18" s="28"/>
      <c r="AM18" s="182"/>
      <c r="AN18" s="181"/>
      <c r="AO18" s="28"/>
      <c r="AP18" s="182"/>
      <c r="AQ18" s="181"/>
      <c r="AR18" s="28"/>
      <c r="AS18" s="182"/>
      <c r="AT18" s="168">
        <f t="shared" si="3"/>
        <v>0</v>
      </c>
      <c r="AU18" s="168">
        <f t="shared" si="3"/>
        <v>0</v>
      </c>
    </row>
    <row r="19" spans="1:47" ht="12">
      <c r="A19" s="9">
        <v>39331</v>
      </c>
      <c r="B19" s="28"/>
      <c r="C19" s="28"/>
      <c r="D19" s="142">
        <f t="shared" si="0"/>
        <v>0</v>
      </c>
      <c r="E19" s="142">
        <f t="shared" si="1"/>
        <v>0</v>
      </c>
      <c r="F19" s="144">
        <f t="shared" si="2"/>
      </c>
      <c r="G19" s="144">
        <f t="shared" si="2"/>
      </c>
      <c r="H19" s="111"/>
      <c r="I19" s="171"/>
      <c r="J19" s="181"/>
      <c r="K19" s="28"/>
      <c r="L19" s="182"/>
      <c r="M19" s="181"/>
      <c r="N19" s="28"/>
      <c r="O19" s="182"/>
      <c r="P19" s="181"/>
      <c r="Q19" s="28"/>
      <c r="R19" s="182"/>
      <c r="S19" s="181"/>
      <c r="T19" s="28"/>
      <c r="U19" s="182"/>
      <c r="V19" s="181"/>
      <c r="W19" s="28"/>
      <c r="X19" s="182"/>
      <c r="Y19" s="181"/>
      <c r="Z19" s="28"/>
      <c r="AA19" s="182"/>
      <c r="AB19" s="181"/>
      <c r="AC19" s="28"/>
      <c r="AD19" s="182"/>
      <c r="AE19" s="181"/>
      <c r="AF19" s="28"/>
      <c r="AG19" s="182"/>
      <c r="AH19" s="181"/>
      <c r="AI19" s="28"/>
      <c r="AJ19" s="182"/>
      <c r="AK19" s="181"/>
      <c r="AL19" s="28"/>
      <c r="AM19" s="182"/>
      <c r="AN19" s="181"/>
      <c r="AO19" s="28"/>
      <c r="AP19" s="182"/>
      <c r="AQ19" s="181"/>
      <c r="AR19" s="28"/>
      <c r="AS19" s="182"/>
      <c r="AT19" s="168">
        <f t="shared" si="3"/>
        <v>0</v>
      </c>
      <c r="AU19" s="168">
        <f t="shared" si="3"/>
        <v>0</v>
      </c>
    </row>
    <row r="20" spans="1:47" ht="12">
      <c r="A20" s="9">
        <v>39332</v>
      </c>
      <c r="B20" s="28"/>
      <c r="C20" s="28"/>
      <c r="D20" s="142">
        <f t="shared" si="0"/>
        <v>0</v>
      </c>
      <c r="E20" s="142">
        <f t="shared" si="1"/>
        <v>0</v>
      </c>
      <c r="F20" s="144">
        <f t="shared" si="2"/>
      </c>
      <c r="G20" s="144">
        <f t="shared" si="2"/>
      </c>
      <c r="H20" s="111"/>
      <c r="I20" s="171"/>
      <c r="J20" s="181"/>
      <c r="K20" s="28"/>
      <c r="L20" s="182"/>
      <c r="M20" s="181"/>
      <c r="N20" s="28"/>
      <c r="O20" s="182"/>
      <c r="P20" s="181"/>
      <c r="Q20" s="28"/>
      <c r="R20" s="182"/>
      <c r="S20" s="181"/>
      <c r="T20" s="28"/>
      <c r="U20" s="182"/>
      <c r="V20" s="181"/>
      <c r="W20" s="28"/>
      <c r="X20" s="182"/>
      <c r="Y20" s="181"/>
      <c r="Z20" s="28"/>
      <c r="AA20" s="182"/>
      <c r="AB20" s="181"/>
      <c r="AC20" s="28"/>
      <c r="AD20" s="182"/>
      <c r="AE20" s="181"/>
      <c r="AF20" s="28"/>
      <c r="AG20" s="182"/>
      <c r="AH20" s="181"/>
      <c r="AI20" s="28"/>
      <c r="AJ20" s="182"/>
      <c r="AK20" s="181"/>
      <c r="AL20" s="28"/>
      <c r="AM20" s="182"/>
      <c r="AN20" s="181"/>
      <c r="AO20" s="28"/>
      <c r="AP20" s="182"/>
      <c r="AQ20" s="181"/>
      <c r="AR20" s="28"/>
      <c r="AS20" s="182"/>
      <c r="AT20" s="168">
        <f t="shared" si="3"/>
        <v>0</v>
      </c>
      <c r="AU20" s="168">
        <f t="shared" si="3"/>
        <v>0</v>
      </c>
    </row>
    <row r="21" spans="1:47" ht="12">
      <c r="A21" s="9">
        <v>39333</v>
      </c>
      <c r="B21" s="28"/>
      <c r="C21" s="28"/>
      <c r="D21" s="142">
        <f t="shared" si="0"/>
        <v>0</v>
      </c>
      <c r="E21" s="142">
        <f t="shared" si="1"/>
        <v>0</v>
      </c>
      <c r="F21" s="144">
        <f t="shared" si="2"/>
      </c>
      <c r="G21" s="144">
        <f t="shared" si="2"/>
      </c>
      <c r="H21" s="111"/>
      <c r="I21" s="171"/>
      <c r="J21" s="181"/>
      <c r="K21" s="28"/>
      <c r="L21" s="182"/>
      <c r="M21" s="181"/>
      <c r="N21" s="28"/>
      <c r="O21" s="182"/>
      <c r="P21" s="181"/>
      <c r="Q21" s="28"/>
      <c r="R21" s="182"/>
      <c r="S21" s="181"/>
      <c r="T21" s="28"/>
      <c r="U21" s="182"/>
      <c r="V21" s="181"/>
      <c r="W21" s="28"/>
      <c r="X21" s="182"/>
      <c r="Y21" s="181"/>
      <c r="Z21" s="28"/>
      <c r="AA21" s="182"/>
      <c r="AB21" s="181"/>
      <c r="AC21" s="28"/>
      <c r="AD21" s="182"/>
      <c r="AE21" s="181"/>
      <c r="AF21" s="28"/>
      <c r="AG21" s="182"/>
      <c r="AH21" s="181"/>
      <c r="AI21" s="28"/>
      <c r="AJ21" s="182"/>
      <c r="AK21" s="181"/>
      <c r="AL21" s="28"/>
      <c r="AM21" s="182"/>
      <c r="AN21" s="181"/>
      <c r="AO21" s="28"/>
      <c r="AP21" s="182"/>
      <c r="AQ21" s="181"/>
      <c r="AR21" s="28"/>
      <c r="AS21" s="182"/>
      <c r="AT21" s="168">
        <f t="shared" si="3"/>
        <v>0</v>
      </c>
      <c r="AU21" s="168">
        <f t="shared" si="3"/>
        <v>0</v>
      </c>
    </row>
    <row r="22" spans="1:47" ht="12">
      <c r="A22" s="9">
        <v>39334</v>
      </c>
      <c r="B22" s="28"/>
      <c r="C22" s="28"/>
      <c r="D22" s="142">
        <f t="shared" si="0"/>
        <v>0</v>
      </c>
      <c r="E22" s="142">
        <f t="shared" si="1"/>
        <v>0</v>
      </c>
      <c r="F22" s="144">
        <f t="shared" si="2"/>
      </c>
      <c r="G22" s="144">
        <f t="shared" si="2"/>
      </c>
      <c r="H22" s="111"/>
      <c r="I22" s="171"/>
      <c r="J22" s="181"/>
      <c r="K22" s="28"/>
      <c r="L22" s="182"/>
      <c r="M22" s="181"/>
      <c r="N22" s="28"/>
      <c r="O22" s="182"/>
      <c r="P22" s="181"/>
      <c r="Q22" s="28"/>
      <c r="R22" s="182"/>
      <c r="S22" s="181"/>
      <c r="T22" s="28"/>
      <c r="U22" s="182"/>
      <c r="V22" s="181"/>
      <c r="W22" s="28"/>
      <c r="X22" s="182"/>
      <c r="Y22" s="181"/>
      <c r="Z22" s="28"/>
      <c r="AA22" s="182"/>
      <c r="AB22" s="181"/>
      <c r="AC22" s="28"/>
      <c r="AD22" s="182"/>
      <c r="AE22" s="181"/>
      <c r="AF22" s="28"/>
      <c r="AG22" s="182"/>
      <c r="AH22" s="181"/>
      <c r="AI22" s="28"/>
      <c r="AJ22" s="182"/>
      <c r="AK22" s="181"/>
      <c r="AL22" s="28"/>
      <c r="AM22" s="182"/>
      <c r="AN22" s="181"/>
      <c r="AO22" s="28"/>
      <c r="AP22" s="182"/>
      <c r="AQ22" s="181"/>
      <c r="AR22" s="28"/>
      <c r="AS22" s="182"/>
      <c r="AT22" s="168">
        <f t="shared" si="3"/>
        <v>0</v>
      </c>
      <c r="AU22" s="168">
        <f t="shared" si="3"/>
        <v>0</v>
      </c>
    </row>
    <row r="23" spans="1:47" ht="12">
      <c r="A23" s="9">
        <v>39335</v>
      </c>
      <c r="B23" s="28"/>
      <c r="C23" s="28"/>
      <c r="D23" s="142">
        <f t="shared" si="0"/>
        <v>0</v>
      </c>
      <c r="E23" s="142">
        <f t="shared" si="1"/>
        <v>0</v>
      </c>
      <c r="F23" s="144">
        <f t="shared" si="2"/>
      </c>
      <c r="G23" s="144">
        <f t="shared" si="2"/>
      </c>
      <c r="H23" s="111"/>
      <c r="I23" s="171"/>
      <c r="J23" s="181"/>
      <c r="K23" s="28"/>
      <c r="L23" s="182"/>
      <c r="M23" s="181"/>
      <c r="N23" s="28"/>
      <c r="O23" s="182"/>
      <c r="P23" s="181"/>
      <c r="Q23" s="28"/>
      <c r="R23" s="182"/>
      <c r="S23" s="181"/>
      <c r="T23" s="28"/>
      <c r="U23" s="182"/>
      <c r="V23" s="181"/>
      <c r="W23" s="28"/>
      <c r="X23" s="182"/>
      <c r="Y23" s="181"/>
      <c r="Z23" s="28"/>
      <c r="AA23" s="182"/>
      <c r="AB23" s="181"/>
      <c r="AC23" s="28"/>
      <c r="AD23" s="182"/>
      <c r="AE23" s="181"/>
      <c r="AF23" s="28"/>
      <c r="AG23" s="182"/>
      <c r="AH23" s="181"/>
      <c r="AI23" s="28"/>
      <c r="AJ23" s="182"/>
      <c r="AK23" s="181"/>
      <c r="AL23" s="28"/>
      <c r="AM23" s="182"/>
      <c r="AN23" s="181"/>
      <c r="AO23" s="28"/>
      <c r="AP23" s="182"/>
      <c r="AQ23" s="181"/>
      <c r="AR23" s="28"/>
      <c r="AS23" s="182"/>
      <c r="AT23" s="168">
        <f t="shared" si="3"/>
        <v>0</v>
      </c>
      <c r="AU23" s="168">
        <f t="shared" si="3"/>
        <v>0</v>
      </c>
    </row>
    <row r="24" spans="1:47" ht="12">
      <c r="A24" s="9">
        <v>39336</v>
      </c>
      <c r="B24" s="28"/>
      <c r="C24" s="28"/>
      <c r="D24" s="142">
        <f t="shared" si="0"/>
        <v>0</v>
      </c>
      <c r="E24" s="142">
        <f t="shared" si="1"/>
        <v>0</v>
      </c>
      <c r="F24" s="144">
        <f t="shared" si="2"/>
      </c>
      <c r="G24" s="144">
        <f t="shared" si="2"/>
      </c>
      <c r="H24" s="111"/>
      <c r="I24" s="171"/>
      <c r="J24" s="181"/>
      <c r="K24" s="28"/>
      <c r="L24" s="182"/>
      <c r="M24" s="181"/>
      <c r="N24" s="28"/>
      <c r="O24" s="182"/>
      <c r="P24" s="181"/>
      <c r="Q24" s="28"/>
      <c r="R24" s="182"/>
      <c r="S24" s="181"/>
      <c r="T24" s="28"/>
      <c r="U24" s="182"/>
      <c r="V24" s="181"/>
      <c r="W24" s="28"/>
      <c r="X24" s="182"/>
      <c r="Y24" s="181"/>
      <c r="Z24" s="28"/>
      <c r="AA24" s="182"/>
      <c r="AB24" s="181"/>
      <c r="AC24" s="28"/>
      <c r="AD24" s="182"/>
      <c r="AE24" s="181"/>
      <c r="AF24" s="28"/>
      <c r="AG24" s="182"/>
      <c r="AH24" s="181"/>
      <c r="AI24" s="28"/>
      <c r="AJ24" s="182"/>
      <c r="AK24" s="181"/>
      <c r="AL24" s="28"/>
      <c r="AM24" s="182"/>
      <c r="AN24" s="181"/>
      <c r="AO24" s="28"/>
      <c r="AP24" s="182"/>
      <c r="AQ24" s="181"/>
      <c r="AR24" s="28"/>
      <c r="AS24" s="182"/>
      <c r="AT24" s="168">
        <f t="shared" si="3"/>
        <v>0</v>
      </c>
      <c r="AU24" s="168">
        <f t="shared" si="3"/>
        <v>0</v>
      </c>
    </row>
    <row r="25" spans="1:47" ht="12">
      <c r="A25" s="9">
        <v>39337</v>
      </c>
      <c r="B25" s="28"/>
      <c r="C25" s="28"/>
      <c r="D25" s="142">
        <f t="shared" si="0"/>
        <v>0</v>
      </c>
      <c r="E25" s="142">
        <f t="shared" si="1"/>
        <v>0</v>
      </c>
      <c r="F25" s="144">
        <f t="shared" si="2"/>
      </c>
      <c r="G25" s="144">
        <f t="shared" si="2"/>
      </c>
      <c r="H25" s="111"/>
      <c r="I25" s="171"/>
      <c r="J25" s="181"/>
      <c r="K25" s="28"/>
      <c r="L25" s="182"/>
      <c r="M25" s="181"/>
      <c r="N25" s="28"/>
      <c r="O25" s="182"/>
      <c r="P25" s="181"/>
      <c r="Q25" s="28"/>
      <c r="R25" s="182"/>
      <c r="S25" s="181"/>
      <c r="T25" s="28"/>
      <c r="U25" s="182"/>
      <c r="V25" s="181"/>
      <c r="W25" s="28"/>
      <c r="X25" s="182"/>
      <c r="Y25" s="181"/>
      <c r="Z25" s="28"/>
      <c r="AA25" s="182"/>
      <c r="AB25" s="181"/>
      <c r="AC25" s="28"/>
      <c r="AD25" s="182"/>
      <c r="AE25" s="181"/>
      <c r="AF25" s="28"/>
      <c r="AG25" s="182"/>
      <c r="AH25" s="181"/>
      <c r="AI25" s="28"/>
      <c r="AJ25" s="182"/>
      <c r="AK25" s="181"/>
      <c r="AL25" s="28"/>
      <c r="AM25" s="182"/>
      <c r="AN25" s="181"/>
      <c r="AO25" s="28"/>
      <c r="AP25" s="182"/>
      <c r="AQ25" s="181"/>
      <c r="AR25" s="28"/>
      <c r="AS25" s="182"/>
      <c r="AT25" s="168">
        <f t="shared" si="3"/>
        <v>0</v>
      </c>
      <c r="AU25" s="168">
        <f t="shared" si="3"/>
        <v>0</v>
      </c>
    </row>
    <row r="26" spans="1:47" ht="12">
      <c r="A26" s="9">
        <v>39338</v>
      </c>
      <c r="B26" s="28"/>
      <c r="C26" s="28"/>
      <c r="D26" s="142">
        <f t="shared" si="0"/>
        <v>0</v>
      </c>
      <c r="E26" s="142">
        <f t="shared" si="1"/>
        <v>0</v>
      </c>
      <c r="F26" s="144">
        <f t="shared" si="2"/>
      </c>
      <c r="G26" s="144">
        <f t="shared" si="2"/>
      </c>
      <c r="H26" s="111"/>
      <c r="I26" s="171"/>
      <c r="J26" s="181"/>
      <c r="K26" s="28"/>
      <c r="L26" s="182"/>
      <c r="M26" s="181"/>
      <c r="N26" s="28"/>
      <c r="O26" s="182"/>
      <c r="P26" s="181"/>
      <c r="Q26" s="28"/>
      <c r="R26" s="182"/>
      <c r="S26" s="181"/>
      <c r="T26" s="28"/>
      <c r="U26" s="182"/>
      <c r="V26" s="181"/>
      <c r="W26" s="28"/>
      <c r="X26" s="182"/>
      <c r="Y26" s="181"/>
      <c r="Z26" s="28"/>
      <c r="AA26" s="182"/>
      <c r="AB26" s="181"/>
      <c r="AC26" s="28"/>
      <c r="AD26" s="182"/>
      <c r="AE26" s="181"/>
      <c r="AF26" s="28"/>
      <c r="AG26" s="182"/>
      <c r="AH26" s="181"/>
      <c r="AI26" s="28"/>
      <c r="AJ26" s="182"/>
      <c r="AK26" s="181"/>
      <c r="AL26" s="28"/>
      <c r="AM26" s="182"/>
      <c r="AN26" s="181"/>
      <c r="AO26" s="28"/>
      <c r="AP26" s="182"/>
      <c r="AQ26" s="181"/>
      <c r="AR26" s="28"/>
      <c r="AS26" s="182"/>
      <c r="AT26" s="168">
        <f t="shared" si="3"/>
        <v>0</v>
      </c>
      <c r="AU26" s="168">
        <f t="shared" si="3"/>
        <v>0</v>
      </c>
    </row>
    <row r="27" spans="1:47" ht="12">
      <c r="A27" s="9">
        <v>39339</v>
      </c>
      <c r="B27" s="28"/>
      <c r="C27" s="28"/>
      <c r="D27" s="142">
        <f t="shared" si="0"/>
        <v>0</v>
      </c>
      <c r="E27" s="142">
        <f t="shared" si="1"/>
        <v>0</v>
      </c>
      <c r="F27" s="144">
        <f t="shared" si="2"/>
      </c>
      <c r="G27" s="144">
        <f t="shared" si="2"/>
      </c>
      <c r="H27" s="111"/>
      <c r="I27" s="171"/>
      <c r="J27" s="181"/>
      <c r="K27" s="28"/>
      <c r="L27" s="182"/>
      <c r="M27" s="181"/>
      <c r="N27" s="28"/>
      <c r="O27" s="182"/>
      <c r="P27" s="181"/>
      <c r="Q27" s="28"/>
      <c r="R27" s="182"/>
      <c r="S27" s="181"/>
      <c r="T27" s="28"/>
      <c r="U27" s="182"/>
      <c r="V27" s="181"/>
      <c r="W27" s="28"/>
      <c r="X27" s="182"/>
      <c r="Y27" s="181"/>
      <c r="Z27" s="28"/>
      <c r="AA27" s="182"/>
      <c r="AB27" s="181"/>
      <c r="AC27" s="28"/>
      <c r="AD27" s="182"/>
      <c r="AE27" s="181"/>
      <c r="AF27" s="28"/>
      <c r="AG27" s="182"/>
      <c r="AH27" s="181"/>
      <c r="AI27" s="28"/>
      <c r="AJ27" s="182"/>
      <c r="AK27" s="181"/>
      <c r="AL27" s="28"/>
      <c r="AM27" s="182"/>
      <c r="AN27" s="181"/>
      <c r="AO27" s="28"/>
      <c r="AP27" s="182"/>
      <c r="AQ27" s="181"/>
      <c r="AR27" s="28"/>
      <c r="AS27" s="182"/>
      <c r="AT27" s="168">
        <f t="shared" si="3"/>
        <v>0</v>
      </c>
      <c r="AU27" s="168">
        <f t="shared" si="3"/>
        <v>0</v>
      </c>
    </row>
    <row r="28" spans="1:47" ht="12">
      <c r="A28" s="9">
        <v>39340</v>
      </c>
      <c r="B28" s="28"/>
      <c r="C28" s="28"/>
      <c r="D28" s="142">
        <f t="shared" si="0"/>
        <v>0</v>
      </c>
      <c r="E28" s="142">
        <f t="shared" si="1"/>
        <v>0</v>
      </c>
      <c r="F28" s="144">
        <f t="shared" si="2"/>
      </c>
      <c r="G28" s="144">
        <f t="shared" si="2"/>
      </c>
      <c r="H28" s="111"/>
      <c r="I28" s="171"/>
      <c r="J28" s="181"/>
      <c r="K28" s="28"/>
      <c r="L28" s="182"/>
      <c r="M28" s="181"/>
      <c r="N28" s="28"/>
      <c r="O28" s="182"/>
      <c r="P28" s="181"/>
      <c r="Q28" s="28"/>
      <c r="R28" s="182"/>
      <c r="S28" s="181"/>
      <c r="T28" s="28"/>
      <c r="U28" s="182"/>
      <c r="V28" s="181"/>
      <c r="W28" s="28"/>
      <c r="X28" s="182"/>
      <c r="Y28" s="181"/>
      <c r="Z28" s="28"/>
      <c r="AA28" s="182"/>
      <c r="AB28" s="181"/>
      <c r="AC28" s="28"/>
      <c r="AD28" s="182"/>
      <c r="AE28" s="181"/>
      <c r="AF28" s="28"/>
      <c r="AG28" s="182"/>
      <c r="AH28" s="181"/>
      <c r="AI28" s="28"/>
      <c r="AJ28" s="182"/>
      <c r="AK28" s="181"/>
      <c r="AL28" s="28"/>
      <c r="AM28" s="182"/>
      <c r="AN28" s="181"/>
      <c r="AO28" s="28"/>
      <c r="AP28" s="182"/>
      <c r="AQ28" s="181"/>
      <c r="AR28" s="28"/>
      <c r="AS28" s="182"/>
      <c r="AT28" s="168">
        <f t="shared" si="3"/>
        <v>0</v>
      </c>
      <c r="AU28" s="168">
        <f t="shared" si="3"/>
        <v>0</v>
      </c>
    </row>
    <row r="29" spans="1:47" ht="12">
      <c r="A29" s="9">
        <v>39341</v>
      </c>
      <c r="B29" s="28"/>
      <c r="C29" s="28"/>
      <c r="D29" s="142">
        <f t="shared" si="0"/>
        <v>0</v>
      </c>
      <c r="E29" s="142">
        <f t="shared" si="1"/>
        <v>0</v>
      </c>
      <c r="F29" s="144">
        <f t="shared" si="2"/>
      </c>
      <c r="G29" s="144">
        <f t="shared" si="2"/>
      </c>
      <c r="H29" s="111"/>
      <c r="I29" s="171"/>
      <c r="J29" s="181"/>
      <c r="K29" s="28"/>
      <c r="L29" s="182"/>
      <c r="M29" s="181"/>
      <c r="N29" s="28"/>
      <c r="O29" s="182"/>
      <c r="P29" s="181"/>
      <c r="Q29" s="28"/>
      <c r="R29" s="182"/>
      <c r="S29" s="181"/>
      <c r="T29" s="28"/>
      <c r="U29" s="182"/>
      <c r="V29" s="181"/>
      <c r="W29" s="28"/>
      <c r="X29" s="182"/>
      <c r="Y29" s="181"/>
      <c r="Z29" s="28"/>
      <c r="AA29" s="182"/>
      <c r="AB29" s="181"/>
      <c r="AC29" s="28"/>
      <c r="AD29" s="182"/>
      <c r="AE29" s="181"/>
      <c r="AF29" s="28"/>
      <c r="AG29" s="182"/>
      <c r="AH29" s="181"/>
      <c r="AI29" s="28"/>
      <c r="AJ29" s="182"/>
      <c r="AK29" s="181"/>
      <c r="AL29" s="28"/>
      <c r="AM29" s="182"/>
      <c r="AN29" s="181"/>
      <c r="AO29" s="28"/>
      <c r="AP29" s="182"/>
      <c r="AQ29" s="181"/>
      <c r="AR29" s="28"/>
      <c r="AS29" s="182"/>
      <c r="AT29" s="168">
        <f t="shared" si="3"/>
        <v>0</v>
      </c>
      <c r="AU29" s="168">
        <f t="shared" si="3"/>
        <v>0</v>
      </c>
    </row>
    <row r="30" spans="1:47" ht="12">
      <c r="A30" s="9">
        <v>39342</v>
      </c>
      <c r="B30" s="28"/>
      <c r="C30" s="28"/>
      <c r="D30" s="142">
        <f t="shared" si="0"/>
        <v>0</v>
      </c>
      <c r="E30" s="142">
        <f t="shared" si="1"/>
        <v>0</v>
      </c>
      <c r="F30" s="144">
        <f t="shared" si="2"/>
      </c>
      <c r="G30" s="144">
        <f t="shared" si="2"/>
      </c>
      <c r="H30" s="111"/>
      <c r="I30" s="171"/>
      <c r="J30" s="181"/>
      <c r="K30" s="28"/>
      <c r="L30" s="182"/>
      <c r="M30" s="181"/>
      <c r="N30" s="28"/>
      <c r="O30" s="182"/>
      <c r="P30" s="181"/>
      <c r="Q30" s="28"/>
      <c r="R30" s="182"/>
      <c r="S30" s="181"/>
      <c r="T30" s="28"/>
      <c r="U30" s="182"/>
      <c r="V30" s="181"/>
      <c r="W30" s="28"/>
      <c r="X30" s="182"/>
      <c r="Y30" s="181"/>
      <c r="Z30" s="28"/>
      <c r="AA30" s="182"/>
      <c r="AB30" s="181"/>
      <c r="AC30" s="28"/>
      <c r="AD30" s="182"/>
      <c r="AE30" s="181"/>
      <c r="AF30" s="28"/>
      <c r="AG30" s="182"/>
      <c r="AH30" s="181"/>
      <c r="AI30" s="28"/>
      <c r="AJ30" s="182"/>
      <c r="AK30" s="181"/>
      <c r="AL30" s="28"/>
      <c r="AM30" s="182"/>
      <c r="AN30" s="181"/>
      <c r="AO30" s="28"/>
      <c r="AP30" s="182"/>
      <c r="AQ30" s="181"/>
      <c r="AR30" s="28"/>
      <c r="AS30" s="182"/>
      <c r="AT30" s="168">
        <f t="shared" si="3"/>
        <v>0</v>
      </c>
      <c r="AU30" s="168">
        <f t="shared" si="3"/>
        <v>0</v>
      </c>
    </row>
    <row r="31" spans="1:47" ht="12">
      <c r="A31" s="9">
        <v>39343</v>
      </c>
      <c r="B31" s="28"/>
      <c r="C31" s="28"/>
      <c r="D31" s="142">
        <f t="shared" si="0"/>
        <v>0</v>
      </c>
      <c r="E31" s="142">
        <f t="shared" si="1"/>
        <v>0</v>
      </c>
      <c r="F31" s="144">
        <f t="shared" si="2"/>
      </c>
      <c r="G31" s="144">
        <f t="shared" si="2"/>
      </c>
      <c r="H31" s="111"/>
      <c r="I31" s="171"/>
      <c r="J31" s="181"/>
      <c r="K31" s="28"/>
      <c r="L31" s="182"/>
      <c r="M31" s="181"/>
      <c r="N31" s="28"/>
      <c r="O31" s="182"/>
      <c r="P31" s="181"/>
      <c r="Q31" s="28"/>
      <c r="R31" s="182"/>
      <c r="S31" s="181"/>
      <c r="T31" s="28"/>
      <c r="U31" s="182"/>
      <c r="V31" s="181"/>
      <c r="W31" s="28"/>
      <c r="X31" s="182"/>
      <c r="Y31" s="181"/>
      <c r="Z31" s="28"/>
      <c r="AA31" s="182"/>
      <c r="AB31" s="181"/>
      <c r="AC31" s="28"/>
      <c r="AD31" s="182"/>
      <c r="AE31" s="181"/>
      <c r="AF31" s="28"/>
      <c r="AG31" s="182"/>
      <c r="AH31" s="181"/>
      <c r="AI31" s="28"/>
      <c r="AJ31" s="182"/>
      <c r="AK31" s="181"/>
      <c r="AL31" s="28"/>
      <c r="AM31" s="182"/>
      <c r="AN31" s="181"/>
      <c r="AO31" s="28"/>
      <c r="AP31" s="182"/>
      <c r="AQ31" s="181"/>
      <c r="AR31" s="28"/>
      <c r="AS31" s="182"/>
      <c r="AT31" s="168">
        <f t="shared" si="3"/>
        <v>0</v>
      </c>
      <c r="AU31" s="168">
        <f t="shared" si="3"/>
        <v>0</v>
      </c>
    </row>
    <row r="32" spans="1:47" ht="12">
      <c r="A32" s="9">
        <v>39344</v>
      </c>
      <c r="B32" s="28"/>
      <c r="C32" s="28"/>
      <c r="D32" s="142">
        <f t="shared" si="0"/>
        <v>0</v>
      </c>
      <c r="E32" s="142">
        <f t="shared" si="1"/>
        <v>0</v>
      </c>
      <c r="F32" s="144">
        <f t="shared" si="2"/>
      </c>
      <c r="G32" s="144">
        <f t="shared" si="2"/>
      </c>
      <c r="H32" s="111"/>
      <c r="I32" s="171"/>
      <c r="J32" s="181"/>
      <c r="K32" s="28"/>
      <c r="L32" s="182"/>
      <c r="M32" s="181"/>
      <c r="N32" s="28"/>
      <c r="O32" s="182"/>
      <c r="P32" s="181"/>
      <c r="Q32" s="28"/>
      <c r="R32" s="182"/>
      <c r="S32" s="181"/>
      <c r="T32" s="28"/>
      <c r="U32" s="182"/>
      <c r="V32" s="181"/>
      <c r="W32" s="28"/>
      <c r="X32" s="182"/>
      <c r="Y32" s="181"/>
      <c r="Z32" s="28"/>
      <c r="AA32" s="182"/>
      <c r="AB32" s="181"/>
      <c r="AC32" s="28"/>
      <c r="AD32" s="182"/>
      <c r="AE32" s="181"/>
      <c r="AF32" s="28"/>
      <c r="AG32" s="182"/>
      <c r="AH32" s="181"/>
      <c r="AI32" s="28"/>
      <c r="AJ32" s="182"/>
      <c r="AK32" s="181"/>
      <c r="AL32" s="28"/>
      <c r="AM32" s="182"/>
      <c r="AN32" s="181"/>
      <c r="AO32" s="28"/>
      <c r="AP32" s="182"/>
      <c r="AQ32" s="181"/>
      <c r="AR32" s="28"/>
      <c r="AS32" s="182"/>
      <c r="AT32" s="168">
        <f t="shared" si="3"/>
        <v>0</v>
      </c>
      <c r="AU32" s="168">
        <f t="shared" si="3"/>
        <v>0</v>
      </c>
    </row>
    <row r="33" spans="1:47" ht="12">
      <c r="A33" s="9">
        <v>39345</v>
      </c>
      <c r="B33" s="28"/>
      <c r="C33" s="28"/>
      <c r="D33" s="142">
        <f t="shared" si="0"/>
        <v>0</v>
      </c>
      <c r="E33" s="142">
        <f t="shared" si="1"/>
        <v>0</v>
      </c>
      <c r="F33" s="144">
        <f t="shared" si="2"/>
      </c>
      <c r="G33" s="144">
        <f t="shared" si="2"/>
      </c>
      <c r="H33" s="111"/>
      <c r="I33" s="171"/>
      <c r="J33" s="181"/>
      <c r="K33" s="28"/>
      <c r="L33" s="182"/>
      <c r="M33" s="181"/>
      <c r="N33" s="28"/>
      <c r="O33" s="182"/>
      <c r="P33" s="181"/>
      <c r="Q33" s="28"/>
      <c r="R33" s="182"/>
      <c r="S33" s="181"/>
      <c r="T33" s="28"/>
      <c r="U33" s="182"/>
      <c r="V33" s="181"/>
      <c r="W33" s="28"/>
      <c r="X33" s="182"/>
      <c r="Y33" s="181"/>
      <c r="Z33" s="28"/>
      <c r="AA33" s="182"/>
      <c r="AB33" s="181"/>
      <c r="AC33" s="28"/>
      <c r="AD33" s="182"/>
      <c r="AE33" s="181"/>
      <c r="AF33" s="28"/>
      <c r="AG33" s="182"/>
      <c r="AH33" s="181"/>
      <c r="AI33" s="28"/>
      <c r="AJ33" s="182"/>
      <c r="AK33" s="181"/>
      <c r="AL33" s="28"/>
      <c r="AM33" s="182"/>
      <c r="AN33" s="181"/>
      <c r="AO33" s="28"/>
      <c r="AP33" s="182"/>
      <c r="AQ33" s="181"/>
      <c r="AR33" s="28"/>
      <c r="AS33" s="182"/>
      <c r="AT33" s="168">
        <f t="shared" si="3"/>
        <v>0</v>
      </c>
      <c r="AU33" s="168">
        <f t="shared" si="3"/>
        <v>0</v>
      </c>
    </row>
    <row r="34" spans="1:47" ht="12">
      <c r="A34" s="9">
        <v>39346</v>
      </c>
      <c r="B34" s="28"/>
      <c r="C34" s="28"/>
      <c r="D34" s="142">
        <f t="shared" si="0"/>
        <v>0</v>
      </c>
      <c r="E34" s="142">
        <f t="shared" si="1"/>
        <v>0</v>
      </c>
      <c r="F34" s="144">
        <f t="shared" si="2"/>
      </c>
      <c r="G34" s="144">
        <f t="shared" si="2"/>
      </c>
      <c r="H34" s="111"/>
      <c r="I34" s="171"/>
      <c r="J34" s="181"/>
      <c r="K34" s="28"/>
      <c r="L34" s="182"/>
      <c r="M34" s="181"/>
      <c r="N34" s="28"/>
      <c r="O34" s="182"/>
      <c r="P34" s="181"/>
      <c r="Q34" s="28"/>
      <c r="R34" s="182"/>
      <c r="S34" s="181"/>
      <c r="T34" s="28"/>
      <c r="U34" s="182"/>
      <c r="V34" s="181"/>
      <c r="W34" s="28"/>
      <c r="X34" s="182"/>
      <c r="Y34" s="181"/>
      <c r="Z34" s="28"/>
      <c r="AA34" s="182"/>
      <c r="AB34" s="181"/>
      <c r="AC34" s="28"/>
      <c r="AD34" s="182"/>
      <c r="AE34" s="181"/>
      <c r="AF34" s="28"/>
      <c r="AG34" s="182"/>
      <c r="AH34" s="181"/>
      <c r="AI34" s="28"/>
      <c r="AJ34" s="182"/>
      <c r="AK34" s="181"/>
      <c r="AL34" s="28"/>
      <c r="AM34" s="182"/>
      <c r="AN34" s="181"/>
      <c r="AO34" s="28"/>
      <c r="AP34" s="182"/>
      <c r="AQ34" s="181"/>
      <c r="AR34" s="28"/>
      <c r="AS34" s="182"/>
      <c r="AT34" s="168">
        <f t="shared" si="3"/>
        <v>0</v>
      </c>
      <c r="AU34" s="168">
        <f t="shared" si="3"/>
        <v>0</v>
      </c>
    </row>
    <row r="35" spans="1:47" ht="12">
      <c r="A35" s="9">
        <v>39347</v>
      </c>
      <c r="B35" s="28"/>
      <c r="C35" s="28"/>
      <c r="D35" s="142">
        <f t="shared" si="0"/>
        <v>0</v>
      </c>
      <c r="E35" s="142">
        <f t="shared" si="1"/>
        <v>0</v>
      </c>
      <c r="F35" s="144">
        <f t="shared" si="2"/>
      </c>
      <c r="G35" s="144">
        <f t="shared" si="2"/>
      </c>
      <c r="H35" s="111"/>
      <c r="I35" s="171"/>
      <c r="J35" s="181"/>
      <c r="K35" s="28"/>
      <c r="L35" s="182"/>
      <c r="M35" s="181"/>
      <c r="N35" s="28"/>
      <c r="O35" s="182"/>
      <c r="P35" s="181"/>
      <c r="Q35" s="28"/>
      <c r="R35" s="182"/>
      <c r="S35" s="181"/>
      <c r="T35" s="28"/>
      <c r="U35" s="182"/>
      <c r="V35" s="181"/>
      <c r="W35" s="28"/>
      <c r="X35" s="182"/>
      <c r="Y35" s="181"/>
      <c r="Z35" s="28"/>
      <c r="AA35" s="182"/>
      <c r="AB35" s="181"/>
      <c r="AC35" s="28"/>
      <c r="AD35" s="182"/>
      <c r="AE35" s="181"/>
      <c r="AF35" s="28"/>
      <c r="AG35" s="182"/>
      <c r="AH35" s="181"/>
      <c r="AI35" s="28"/>
      <c r="AJ35" s="182"/>
      <c r="AK35" s="181"/>
      <c r="AL35" s="28"/>
      <c r="AM35" s="182"/>
      <c r="AN35" s="181"/>
      <c r="AO35" s="28"/>
      <c r="AP35" s="182"/>
      <c r="AQ35" s="181"/>
      <c r="AR35" s="28"/>
      <c r="AS35" s="182"/>
      <c r="AT35" s="168">
        <f t="shared" si="3"/>
        <v>0</v>
      </c>
      <c r="AU35" s="168">
        <f t="shared" si="3"/>
        <v>0</v>
      </c>
    </row>
    <row r="36" spans="1:47" ht="12">
      <c r="A36" s="9">
        <v>39348</v>
      </c>
      <c r="B36" s="28"/>
      <c r="C36" s="28"/>
      <c r="D36" s="142">
        <f t="shared" si="0"/>
        <v>0</v>
      </c>
      <c r="E36" s="142">
        <f t="shared" si="1"/>
        <v>0</v>
      </c>
      <c r="F36" s="144">
        <f t="shared" si="2"/>
      </c>
      <c r="G36" s="144">
        <f t="shared" si="2"/>
      </c>
      <c r="H36" s="111"/>
      <c r="I36" s="171"/>
      <c r="J36" s="181"/>
      <c r="K36" s="28"/>
      <c r="L36" s="182"/>
      <c r="M36" s="181"/>
      <c r="N36" s="28"/>
      <c r="O36" s="182"/>
      <c r="P36" s="181"/>
      <c r="Q36" s="28"/>
      <c r="R36" s="182"/>
      <c r="S36" s="181"/>
      <c r="T36" s="28"/>
      <c r="U36" s="182"/>
      <c r="V36" s="181"/>
      <c r="W36" s="28"/>
      <c r="X36" s="182"/>
      <c r="Y36" s="181"/>
      <c r="Z36" s="28"/>
      <c r="AA36" s="182"/>
      <c r="AB36" s="181"/>
      <c r="AC36" s="28"/>
      <c r="AD36" s="182"/>
      <c r="AE36" s="181"/>
      <c r="AF36" s="28"/>
      <c r="AG36" s="182"/>
      <c r="AH36" s="181"/>
      <c r="AI36" s="28"/>
      <c r="AJ36" s="182"/>
      <c r="AK36" s="181"/>
      <c r="AL36" s="28"/>
      <c r="AM36" s="182"/>
      <c r="AN36" s="181"/>
      <c r="AO36" s="28"/>
      <c r="AP36" s="182"/>
      <c r="AQ36" s="181"/>
      <c r="AR36" s="28"/>
      <c r="AS36" s="182"/>
      <c r="AT36" s="168">
        <f t="shared" si="3"/>
        <v>0</v>
      </c>
      <c r="AU36" s="168">
        <f t="shared" si="3"/>
        <v>0</v>
      </c>
    </row>
    <row r="37" spans="1:47" ht="12">
      <c r="A37" s="9">
        <v>39349</v>
      </c>
      <c r="B37" s="28"/>
      <c r="C37" s="28"/>
      <c r="D37" s="142">
        <f t="shared" si="0"/>
        <v>0</v>
      </c>
      <c r="E37" s="142">
        <f t="shared" si="1"/>
        <v>0</v>
      </c>
      <c r="F37" s="144">
        <f t="shared" si="2"/>
      </c>
      <c r="G37" s="144">
        <f t="shared" si="2"/>
      </c>
      <c r="H37" s="111"/>
      <c r="I37" s="171"/>
      <c r="J37" s="181"/>
      <c r="K37" s="28"/>
      <c r="L37" s="182"/>
      <c r="M37" s="181"/>
      <c r="N37" s="28"/>
      <c r="O37" s="182"/>
      <c r="P37" s="181"/>
      <c r="Q37" s="28"/>
      <c r="R37" s="182"/>
      <c r="S37" s="181"/>
      <c r="T37" s="28"/>
      <c r="U37" s="182"/>
      <c r="V37" s="181"/>
      <c r="W37" s="28"/>
      <c r="X37" s="182"/>
      <c r="Y37" s="181"/>
      <c r="Z37" s="28"/>
      <c r="AA37" s="182"/>
      <c r="AB37" s="181"/>
      <c r="AC37" s="28"/>
      <c r="AD37" s="182"/>
      <c r="AE37" s="181"/>
      <c r="AF37" s="28"/>
      <c r="AG37" s="182"/>
      <c r="AH37" s="181"/>
      <c r="AI37" s="28"/>
      <c r="AJ37" s="182"/>
      <c r="AK37" s="181"/>
      <c r="AL37" s="28"/>
      <c r="AM37" s="182"/>
      <c r="AN37" s="181"/>
      <c r="AO37" s="28"/>
      <c r="AP37" s="182"/>
      <c r="AQ37" s="181"/>
      <c r="AR37" s="28"/>
      <c r="AS37" s="182"/>
      <c r="AT37" s="168">
        <f t="shared" si="3"/>
        <v>0</v>
      </c>
      <c r="AU37" s="168">
        <f t="shared" si="3"/>
        <v>0</v>
      </c>
    </row>
    <row r="38" spans="1:47" ht="12">
      <c r="A38" s="9">
        <v>39350</v>
      </c>
      <c r="B38" s="28"/>
      <c r="C38" s="28"/>
      <c r="D38" s="142">
        <f t="shared" si="0"/>
        <v>0</v>
      </c>
      <c r="E38" s="142">
        <f t="shared" si="1"/>
        <v>0</v>
      </c>
      <c r="F38" s="144">
        <f t="shared" si="2"/>
      </c>
      <c r="G38" s="144">
        <f t="shared" si="2"/>
      </c>
      <c r="H38" s="111"/>
      <c r="I38" s="171"/>
      <c r="J38" s="181"/>
      <c r="K38" s="28"/>
      <c r="L38" s="182"/>
      <c r="M38" s="181"/>
      <c r="N38" s="28"/>
      <c r="O38" s="182"/>
      <c r="P38" s="181"/>
      <c r="Q38" s="28"/>
      <c r="R38" s="182"/>
      <c r="S38" s="181"/>
      <c r="T38" s="28"/>
      <c r="U38" s="182"/>
      <c r="V38" s="181"/>
      <c r="W38" s="28"/>
      <c r="X38" s="182"/>
      <c r="Y38" s="181"/>
      <c r="Z38" s="28"/>
      <c r="AA38" s="182"/>
      <c r="AB38" s="181"/>
      <c r="AC38" s="28"/>
      <c r="AD38" s="182"/>
      <c r="AE38" s="181"/>
      <c r="AF38" s="28"/>
      <c r="AG38" s="182"/>
      <c r="AH38" s="181"/>
      <c r="AI38" s="28"/>
      <c r="AJ38" s="182"/>
      <c r="AK38" s="181"/>
      <c r="AL38" s="28"/>
      <c r="AM38" s="182"/>
      <c r="AN38" s="181"/>
      <c r="AO38" s="28"/>
      <c r="AP38" s="182"/>
      <c r="AQ38" s="181"/>
      <c r="AR38" s="28"/>
      <c r="AS38" s="182"/>
      <c r="AT38" s="168">
        <f t="shared" si="3"/>
        <v>0</v>
      </c>
      <c r="AU38" s="168">
        <f t="shared" si="3"/>
        <v>0</v>
      </c>
    </row>
    <row r="39" spans="1:47" ht="12">
      <c r="A39" s="9">
        <v>39351</v>
      </c>
      <c r="B39" s="28"/>
      <c r="C39" s="28"/>
      <c r="D39" s="142">
        <f t="shared" si="0"/>
        <v>0</v>
      </c>
      <c r="E39" s="142">
        <f>SUM(AU39)</f>
        <v>0</v>
      </c>
      <c r="F39" s="144">
        <f t="shared" si="2"/>
      </c>
      <c r="G39" s="144">
        <f t="shared" si="2"/>
      </c>
      <c r="H39" s="111"/>
      <c r="I39" s="171"/>
      <c r="J39" s="181"/>
      <c r="K39" s="28"/>
      <c r="L39" s="182"/>
      <c r="M39" s="181"/>
      <c r="N39" s="28"/>
      <c r="O39" s="182"/>
      <c r="P39" s="181"/>
      <c r="Q39" s="28"/>
      <c r="R39" s="182"/>
      <c r="S39" s="181"/>
      <c r="T39" s="28"/>
      <c r="U39" s="182"/>
      <c r="V39" s="181"/>
      <c r="W39" s="28"/>
      <c r="X39" s="182"/>
      <c r="Y39" s="181"/>
      <c r="Z39" s="28"/>
      <c r="AA39" s="182"/>
      <c r="AB39" s="181"/>
      <c r="AC39" s="28"/>
      <c r="AD39" s="182"/>
      <c r="AE39" s="181"/>
      <c r="AF39" s="28"/>
      <c r="AG39" s="182"/>
      <c r="AH39" s="181"/>
      <c r="AI39" s="28"/>
      <c r="AJ39" s="182"/>
      <c r="AK39" s="181"/>
      <c r="AL39" s="28"/>
      <c r="AM39" s="182"/>
      <c r="AN39" s="181"/>
      <c r="AO39" s="28"/>
      <c r="AP39" s="182"/>
      <c r="AQ39" s="181"/>
      <c r="AR39" s="28"/>
      <c r="AS39" s="182"/>
      <c r="AT39" s="168">
        <f t="shared" si="3"/>
        <v>0</v>
      </c>
      <c r="AU39" s="168">
        <f t="shared" si="3"/>
        <v>0</v>
      </c>
    </row>
    <row r="40" spans="1:47" ht="12">
      <c r="A40" s="9">
        <v>39352</v>
      </c>
      <c r="B40" s="28"/>
      <c r="C40" s="28"/>
      <c r="D40" s="142">
        <f t="shared" si="0"/>
        <v>0</v>
      </c>
      <c r="E40" s="142">
        <f t="shared" si="1"/>
        <v>0</v>
      </c>
      <c r="F40" s="144">
        <f t="shared" si="2"/>
      </c>
      <c r="G40" s="144">
        <f t="shared" si="2"/>
      </c>
      <c r="H40" s="111"/>
      <c r="I40" s="171"/>
      <c r="J40" s="181"/>
      <c r="K40" s="28"/>
      <c r="L40" s="182"/>
      <c r="M40" s="181"/>
      <c r="N40" s="28"/>
      <c r="O40" s="182"/>
      <c r="P40" s="181"/>
      <c r="Q40" s="28"/>
      <c r="R40" s="182"/>
      <c r="S40" s="181"/>
      <c r="T40" s="28"/>
      <c r="U40" s="182"/>
      <c r="V40" s="181"/>
      <c r="W40" s="28"/>
      <c r="X40" s="182"/>
      <c r="Y40" s="181"/>
      <c r="Z40" s="28"/>
      <c r="AA40" s="182"/>
      <c r="AB40" s="181"/>
      <c r="AC40" s="28"/>
      <c r="AD40" s="182"/>
      <c r="AE40" s="181"/>
      <c r="AF40" s="28"/>
      <c r="AG40" s="182"/>
      <c r="AH40" s="181"/>
      <c r="AI40" s="28"/>
      <c r="AJ40" s="182"/>
      <c r="AK40" s="181"/>
      <c r="AL40" s="28"/>
      <c r="AM40" s="182"/>
      <c r="AN40" s="181"/>
      <c r="AO40" s="28"/>
      <c r="AP40" s="182"/>
      <c r="AQ40" s="181"/>
      <c r="AR40" s="28"/>
      <c r="AS40" s="182"/>
      <c r="AT40" s="168">
        <f t="shared" si="3"/>
        <v>0</v>
      </c>
      <c r="AU40" s="168">
        <f t="shared" si="3"/>
        <v>0</v>
      </c>
    </row>
    <row r="41" spans="1:47" ht="12">
      <c r="A41" s="9">
        <v>39353</v>
      </c>
      <c r="B41" s="28"/>
      <c r="C41" s="28"/>
      <c r="D41" s="142">
        <f t="shared" si="0"/>
        <v>0</v>
      </c>
      <c r="E41" s="142">
        <f t="shared" si="1"/>
        <v>0</v>
      </c>
      <c r="F41" s="144">
        <f t="shared" si="2"/>
      </c>
      <c r="G41" s="144">
        <f t="shared" si="2"/>
      </c>
      <c r="H41" s="111"/>
      <c r="I41" s="171"/>
      <c r="J41" s="181"/>
      <c r="K41" s="28"/>
      <c r="L41" s="182"/>
      <c r="M41" s="181"/>
      <c r="N41" s="28"/>
      <c r="O41" s="182"/>
      <c r="P41" s="181"/>
      <c r="Q41" s="28"/>
      <c r="R41" s="182"/>
      <c r="S41" s="181"/>
      <c r="T41" s="28"/>
      <c r="U41" s="182"/>
      <c r="V41" s="181"/>
      <c r="W41" s="28"/>
      <c r="X41" s="182"/>
      <c r="Y41" s="181"/>
      <c r="Z41" s="28"/>
      <c r="AA41" s="182"/>
      <c r="AB41" s="181"/>
      <c r="AC41" s="28"/>
      <c r="AD41" s="182"/>
      <c r="AE41" s="181"/>
      <c r="AF41" s="28"/>
      <c r="AG41" s="182"/>
      <c r="AH41" s="181"/>
      <c r="AI41" s="28"/>
      <c r="AJ41" s="182"/>
      <c r="AK41" s="181"/>
      <c r="AL41" s="28"/>
      <c r="AM41" s="182"/>
      <c r="AN41" s="181"/>
      <c r="AO41" s="28"/>
      <c r="AP41" s="182"/>
      <c r="AQ41" s="181"/>
      <c r="AR41" s="28"/>
      <c r="AS41" s="182"/>
      <c r="AT41" s="168">
        <f t="shared" si="3"/>
        <v>0</v>
      </c>
      <c r="AU41" s="168">
        <f t="shared" si="3"/>
        <v>0</v>
      </c>
    </row>
    <row r="42" spans="1:47" ht="12">
      <c r="A42" s="9">
        <v>39354</v>
      </c>
      <c r="B42" s="28"/>
      <c r="C42" s="28"/>
      <c r="D42" s="142">
        <f t="shared" si="0"/>
        <v>0</v>
      </c>
      <c r="E42" s="142">
        <f t="shared" si="1"/>
        <v>0</v>
      </c>
      <c r="F42" s="144">
        <f t="shared" si="2"/>
      </c>
      <c r="G42" s="144">
        <f t="shared" si="2"/>
      </c>
      <c r="H42" s="111"/>
      <c r="I42" s="171"/>
      <c r="J42" s="181"/>
      <c r="K42" s="28"/>
      <c r="L42" s="182"/>
      <c r="M42" s="181"/>
      <c r="N42" s="28"/>
      <c r="O42" s="182"/>
      <c r="P42" s="181"/>
      <c r="Q42" s="28"/>
      <c r="R42" s="182"/>
      <c r="S42" s="181"/>
      <c r="T42" s="28"/>
      <c r="U42" s="182"/>
      <c r="V42" s="181"/>
      <c r="W42" s="28"/>
      <c r="X42" s="182"/>
      <c r="Y42" s="181"/>
      <c r="Z42" s="28"/>
      <c r="AA42" s="182"/>
      <c r="AB42" s="181"/>
      <c r="AC42" s="28"/>
      <c r="AD42" s="182"/>
      <c r="AE42" s="181"/>
      <c r="AF42" s="28"/>
      <c r="AG42" s="182"/>
      <c r="AH42" s="181"/>
      <c r="AI42" s="28"/>
      <c r="AJ42" s="182"/>
      <c r="AK42" s="181"/>
      <c r="AL42" s="28"/>
      <c r="AM42" s="182"/>
      <c r="AN42" s="181"/>
      <c r="AO42" s="28"/>
      <c r="AP42" s="182"/>
      <c r="AQ42" s="181"/>
      <c r="AR42" s="28"/>
      <c r="AS42" s="182"/>
      <c r="AT42" s="168">
        <f t="shared" si="3"/>
        <v>0</v>
      </c>
      <c r="AU42" s="168">
        <f t="shared" si="3"/>
        <v>0</v>
      </c>
    </row>
    <row r="43" spans="1:47" ht="12">
      <c r="A43" s="9">
        <v>39355</v>
      </c>
      <c r="B43" s="28"/>
      <c r="C43" s="28"/>
      <c r="D43" s="142">
        <f t="shared" si="0"/>
        <v>0</v>
      </c>
      <c r="E43" s="142">
        <f t="shared" si="1"/>
        <v>0</v>
      </c>
      <c r="F43" s="144">
        <f t="shared" si="2"/>
      </c>
      <c r="G43" s="144">
        <f t="shared" si="2"/>
      </c>
      <c r="H43" s="111"/>
      <c r="I43" s="171"/>
      <c r="J43" s="181"/>
      <c r="K43" s="28"/>
      <c r="L43" s="182"/>
      <c r="M43" s="181"/>
      <c r="N43" s="28"/>
      <c r="O43" s="182"/>
      <c r="P43" s="181"/>
      <c r="Q43" s="28"/>
      <c r="R43" s="182"/>
      <c r="S43" s="181"/>
      <c r="T43" s="28"/>
      <c r="U43" s="182"/>
      <c r="V43" s="181"/>
      <c r="W43" s="28"/>
      <c r="X43" s="182"/>
      <c r="Y43" s="181"/>
      <c r="Z43" s="28"/>
      <c r="AA43" s="182"/>
      <c r="AB43" s="181"/>
      <c r="AC43" s="28"/>
      <c r="AD43" s="182"/>
      <c r="AE43" s="181"/>
      <c r="AF43" s="28"/>
      <c r="AG43" s="182"/>
      <c r="AH43" s="181"/>
      <c r="AI43" s="28"/>
      <c r="AJ43" s="182"/>
      <c r="AK43" s="181"/>
      <c r="AL43" s="28"/>
      <c r="AM43" s="182"/>
      <c r="AN43" s="181"/>
      <c r="AO43" s="28"/>
      <c r="AP43" s="182"/>
      <c r="AQ43" s="181"/>
      <c r="AR43" s="28"/>
      <c r="AS43" s="182"/>
      <c r="AT43" s="168">
        <f t="shared" si="3"/>
        <v>0</v>
      </c>
      <c r="AU43" s="168">
        <f t="shared" si="3"/>
        <v>0</v>
      </c>
    </row>
    <row r="44" spans="1:47" ht="12.75" thickBot="1">
      <c r="A44" s="9"/>
      <c r="B44" s="28"/>
      <c r="C44" s="28"/>
      <c r="D44" s="142">
        <f t="shared" si="0"/>
        <v>0</v>
      </c>
      <c r="E44" s="142">
        <f t="shared" si="1"/>
        <v>0</v>
      </c>
      <c r="F44" s="145">
        <f>IF(F43="","",F43+B44-D44)</f>
      </c>
      <c r="G44" s="145">
        <f t="shared" si="2"/>
      </c>
      <c r="H44" s="112"/>
      <c r="I44" s="171"/>
      <c r="J44" s="183"/>
      <c r="K44" s="29"/>
      <c r="L44" s="184"/>
      <c r="M44" s="183"/>
      <c r="N44" s="29"/>
      <c r="O44" s="184"/>
      <c r="P44" s="183"/>
      <c r="Q44" s="29"/>
      <c r="R44" s="184"/>
      <c r="S44" s="183"/>
      <c r="T44" s="29"/>
      <c r="U44" s="184"/>
      <c r="V44" s="183"/>
      <c r="W44" s="29"/>
      <c r="X44" s="184"/>
      <c r="Y44" s="183"/>
      <c r="Z44" s="29"/>
      <c r="AA44" s="184"/>
      <c r="AB44" s="183"/>
      <c r="AC44" s="29"/>
      <c r="AD44" s="184"/>
      <c r="AE44" s="183"/>
      <c r="AF44" s="29"/>
      <c r="AG44" s="184"/>
      <c r="AH44" s="183"/>
      <c r="AI44" s="29"/>
      <c r="AJ44" s="184"/>
      <c r="AK44" s="183"/>
      <c r="AL44" s="29"/>
      <c r="AM44" s="184"/>
      <c r="AN44" s="183"/>
      <c r="AO44" s="29"/>
      <c r="AP44" s="184"/>
      <c r="AQ44" s="183"/>
      <c r="AR44" s="29"/>
      <c r="AS44" s="184"/>
      <c r="AT44" s="168">
        <f t="shared" si="3"/>
        <v>0</v>
      </c>
      <c r="AU44" s="168">
        <f t="shared" si="3"/>
        <v>0</v>
      </c>
    </row>
    <row r="45" spans="1:45" ht="12">
      <c r="A45" s="11" t="s">
        <v>54</v>
      </c>
      <c r="B45" s="147">
        <f>SUM(B14:B44)</f>
        <v>0</v>
      </c>
      <c r="C45" s="147">
        <f>SUM(C14:C44)</f>
        <v>0</v>
      </c>
      <c r="D45" s="147">
        <f>SUM(D14:D44)</f>
        <v>0</v>
      </c>
      <c r="E45" s="147">
        <f>SUM(E14:E44)</f>
        <v>0</v>
      </c>
      <c r="F45" s="20"/>
      <c r="G45" s="21"/>
      <c r="H45" s="17"/>
      <c r="I45" s="172"/>
      <c r="J45" s="156">
        <f>SUM(J14:J44)</f>
        <v>0</v>
      </c>
      <c r="K45" s="147">
        <f aca="true" t="shared" si="4" ref="K45:AS45">SUM(K14:K44)</f>
        <v>0</v>
      </c>
      <c r="L45" s="149">
        <f t="shared" si="4"/>
        <v>0</v>
      </c>
      <c r="M45" s="156">
        <f t="shared" si="4"/>
        <v>0</v>
      </c>
      <c r="N45" s="147">
        <f t="shared" si="4"/>
        <v>0</v>
      </c>
      <c r="O45" s="149">
        <f t="shared" si="4"/>
        <v>0</v>
      </c>
      <c r="P45" s="156">
        <f t="shared" si="4"/>
        <v>0</v>
      </c>
      <c r="Q45" s="147">
        <f t="shared" si="4"/>
        <v>0</v>
      </c>
      <c r="R45" s="149">
        <f t="shared" si="4"/>
        <v>0</v>
      </c>
      <c r="S45" s="156">
        <f t="shared" si="4"/>
        <v>0</v>
      </c>
      <c r="T45" s="147">
        <f t="shared" si="4"/>
        <v>0</v>
      </c>
      <c r="U45" s="149">
        <f t="shared" si="4"/>
        <v>0</v>
      </c>
      <c r="V45" s="156">
        <f t="shared" si="4"/>
        <v>0</v>
      </c>
      <c r="W45" s="151">
        <f t="shared" si="4"/>
        <v>0</v>
      </c>
      <c r="X45" s="153">
        <f t="shared" si="4"/>
        <v>0</v>
      </c>
      <c r="Y45" s="158">
        <f t="shared" si="4"/>
        <v>0</v>
      </c>
      <c r="Z45" s="151">
        <f t="shared" si="4"/>
        <v>0</v>
      </c>
      <c r="AA45" s="153">
        <f t="shared" si="4"/>
        <v>0</v>
      </c>
      <c r="AB45" s="158">
        <f t="shared" si="4"/>
        <v>0</v>
      </c>
      <c r="AC45" s="151">
        <f t="shared" si="4"/>
        <v>0</v>
      </c>
      <c r="AD45" s="153">
        <f t="shared" si="4"/>
        <v>0</v>
      </c>
      <c r="AE45" s="158">
        <f t="shared" si="4"/>
        <v>0</v>
      </c>
      <c r="AF45" s="151">
        <f t="shared" si="4"/>
        <v>0</v>
      </c>
      <c r="AG45" s="153">
        <f t="shared" si="4"/>
        <v>0</v>
      </c>
      <c r="AH45" s="158">
        <f t="shared" si="4"/>
        <v>0</v>
      </c>
      <c r="AI45" s="151">
        <f t="shared" si="4"/>
        <v>0</v>
      </c>
      <c r="AJ45" s="153">
        <f t="shared" si="4"/>
        <v>0</v>
      </c>
      <c r="AK45" s="158">
        <f t="shared" si="4"/>
        <v>0</v>
      </c>
      <c r="AL45" s="151">
        <f t="shared" si="4"/>
        <v>0</v>
      </c>
      <c r="AM45" s="153">
        <f t="shared" si="4"/>
        <v>0</v>
      </c>
      <c r="AN45" s="158">
        <f t="shared" si="4"/>
        <v>0</v>
      </c>
      <c r="AO45" s="151">
        <f t="shared" si="4"/>
        <v>0</v>
      </c>
      <c r="AP45" s="153">
        <f t="shared" si="4"/>
        <v>0</v>
      </c>
      <c r="AQ45" s="158">
        <f t="shared" si="4"/>
        <v>0</v>
      </c>
      <c r="AR45" s="151">
        <f t="shared" si="4"/>
        <v>0</v>
      </c>
      <c r="AS45" s="153">
        <f t="shared" si="4"/>
        <v>0</v>
      </c>
    </row>
    <row r="46" spans="1:45" ht="12.75" thickBot="1">
      <c r="A46" s="13" t="s">
        <v>55</v>
      </c>
      <c r="B46" s="148">
        <f>SUM(B13,B45)</f>
        <v>0</v>
      </c>
      <c r="C46" s="148">
        <f>SUM(C13,C45)</f>
        <v>0</v>
      </c>
      <c r="D46" s="148">
        <f>SUM(D13,D45)</f>
        <v>0</v>
      </c>
      <c r="E46" s="148">
        <f>SUM(E13,E45)</f>
        <v>0</v>
      </c>
      <c r="F46" s="22"/>
      <c r="G46" s="23"/>
      <c r="H46" s="18"/>
      <c r="I46" s="173"/>
      <c r="J46" s="157">
        <f>SUM(J13,J45)</f>
        <v>0</v>
      </c>
      <c r="K46" s="148">
        <f aca="true" t="shared" si="5" ref="K46:AS46">SUM(K13,K45)</f>
        <v>0</v>
      </c>
      <c r="L46" s="150">
        <f t="shared" si="5"/>
        <v>0</v>
      </c>
      <c r="M46" s="157">
        <f t="shared" si="5"/>
        <v>0</v>
      </c>
      <c r="N46" s="148">
        <f t="shared" si="5"/>
        <v>0</v>
      </c>
      <c r="O46" s="150">
        <f t="shared" si="5"/>
        <v>0</v>
      </c>
      <c r="P46" s="157">
        <f t="shared" si="5"/>
        <v>0</v>
      </c>
      <c r="Q46" s="148">
        <f t="shared" si="5"/>
        <v>0</v>
      </c>
      <c r="R46" s="150">
        <f t="shared" si="5"/>
        <v>0</v>
      </c>
      <c r="S46" s="157">
        <f t="shared" si="5"/>
        <v>0</v>
      </c>
      <c r="T46" s="148">
        <f t="shared" si="5"/>
        <v>0</v>
      </c>
      <c r="U46" s="150">
        <f t="shared" si="5"/>
        <v>0</v>
      </c>
      <c r="V46" s="157">
        <f t="shared" si="5"/>
        <v>0</v>
      </c>
      <c r="W46" s="152">
        <f t="shared" si="5"/>
        <v>0</v>
      </c>
      <c r="X46" s="154">
        <f t="shared" si="5"/>
        <v>0</v>
      </c>
      <c r="Y46" s="159">
        <f t="shared" si="5"/>
        <v>0</v>
      </c>
      <c r="Z46" s="152">
        <f t="shared" si="5"/>
        <v>0</v>
      </c>
      <c r="AA46" s="154">
        <f t="shared" si="5"/>
        <v>0</v>
      </c>
      <c r="AB46" s="159">
        <f t="shared" si="5"/>
        <v>0</v>
      </c>
      <c r="AC46" s="152">
        <f t="shared" si="5"/>
        <v>0</v>
      </c>
      <c r="AD46" s="154">
        <f t="shared" si="5"/>
        <v>0</v>
      </c>
      <c r="AE46" s="159">
        <f t="shared" si="5"/>
        <v>0</v>
      </c>
      <c r="AF46" s="152">
        <f t="shared" si="5"/>
        <v>0</v>
      </c>
      <c r="AG46" s="154">
        <f t="shared" si="5"/>
        <v>0</v>
      </c>
      <c r="AH46" s="159">
        <f t="shared" si="5"/>
        <v>0</v>
      </c>
      <c r="AI46" s="152">
        <f t="shared" si="5"/>
        <v>0</v>
      </c>
      <c r="AJ46" s="154">
        <f t="shared" si="5"/>
        <v>0</v>
      </c>
      <c r="AK46" s="159">
        <f t="shared" si="5"/>
        <v>0</v>
      </c>
      <c r="AL46" s="152">
        <f t="shared" si="5"/>
        <v>0</v>
      </c>
      <c r="AM46" s="154">
        <f t="shared" si="5"/>
        <v>0</v>
      </c>
      <c r="AN46" s="159">
        <f t="shared" si="5"/>
        <v>0</v>
      </c>
      <c r="AO46" s="152">
        <f t="shared" si="5"/>
        <v>0</v>
      </c>
      <c r="AP46" s="154">
        <f t="shared" si="5"/>
        <v>0</v>
      </c>
      <c r="AQ46" s="159">
        <f t="shared" si="5"/>
        <v>0</v>
      </c>
      <c r="AR46" s="152">
        <f t="shared" si="5"/>
        <v>0</v>
      </c>
      <c r="AS46" s="154">
        <f t="shared" si="5"/>
        <v>0</v>
      </c>
    </row>
    <row r="47" spans="6:45" ht="12">
      <c r="F47" s="155">
        <f>F44</f>
      </c>
      <c r="G47" s="155">
        <f>G44</f>
      </c>
      <c r="H47" s="15" t="s">
        <v>56</v>
      </c>
      <c r="I47" s="174"/>
      <c r="J47" s="158">
        <f>COUNT(J14:J44)</f>
        <v>0</v>
      </c>
      <c r="K47" s="12"/>
      <c r="L47" s="185"/>
      <c r="M47" s="158">
        <f>COUNT(M14:M44)</f>
        <v>0</v>
      </c>
      <c r="N47" s="12"/>
      <c r="O47" s="185"/>
      <c r="P47" s="158">
        <f>COUNT(P14:P44)</f>
        <v>0</v>
      </c>
      <c r="Q47" s="12"/>
      <c r="R47" s="185"/>
      <c r="S47" s="158">
        <f>COUNT(S14:S44)</f>
        <v>0</v>
      </c>
      <c r="T47" s="12"/>
      <c r="U47" s="185"/>
      <c r="V47" s="158">
        <f>COUNT(V14:V44)</f>
        <v>0</v>
      </c>
      <c r="W47" s="12"/>
      <c r="X47" s="185"/>
      <c r="Y47" s="158">
        <f>COUNT(Y14:Y44)</f>
        <v>0</v>
      </c>
      <c r="Z47" s="12"/>
      <c r="AA47" s="185"/>
      <c r="AB47" s="158">
        <f>COUNT(AB14:AB44)</f>
        <v>0</v>
      </c>
      <c r="AC47" s="12"/>
      <c r="AD47" s="185"/>
      <c r="AE47" s="158">
        <f>COUNT(AE14:AE44)</f>
        <v>0</v>
      </c>
      <c r="AF47" s="12"/>
      <c r="AG47" s="185"/>
      <c r="AH47" s="158">
        <f>COUNT(AH14:AH44)</f>
        <v>0</v>
      </c>
      <c r="AI47" s="12"/>
      <c r="AJ47" s="185"/>
      <c r="AK47" s="158">
        <f>COUNT(AK14:AK44)</f>
        <v>0</v>
      </c>
      <c r="AL47" s="12"/>
      <c r="AM47" s="185"/>
      <c r="AN47" s="158">
        <f>COUNT(AN14:AN44)</f>
        <v>0</v>
      </c>
      <c r="AO47" s="12"/>
      <c r="AP47" s="185"/>
      <c r="AQ47" s="158">
        <f>COUNT(AQ14:AQ44)</f>
        <v>0</v>
      </c>
      <c r="AR47" s="12"/>
      <c r="AS47" s="185"/>
    </row>
    <row r="48" spans="8:45" ht="12.75" thickBot="1">
      <c r="H48" s="16" t="s">
        <v>57</v>
      </c>
      <c r="I48" s="175"/>
      <c r="J48" s="159">
        <f>J47+'‘８月'!J48</f>
        <v>0</v>
      </c>
      <c r="K48" s="14"/>
      <c r="L48" s="186"/>
      <c r="M48" s="159">
        <f>M47+'‘８月'!M48</f>
        <v>0</v>
      </c>
      <c r="N48" s="14"/>
      <c r="O48" s="186"/>
      <c r="P48" s="159">
        <f>P47+'‘８月'!P48</f>
        <v>0</v>
      </c>
      <c r="Q48" s="14"/>
      <c r="R48" s="186"/>
      <c r="S48" s="159">
        <f>S47+'‘８月'!S48</f>
        <v>0</v>
      </c>
      <c r="T48" s="14"/>
      <c r="U48" s="186"/>
      <c r="V48" s="159">
        <f>V47+'‘８月'!V48</f>
        <v>0</v>
      </c>
      <c r="W48" s="14"/>
      <c r="X48" s="186"/>
      <c r="Y48" s="159">
        <f>Y47+'‘８月'!Y48</f>
        <v>0</v>
      </c>
      <c r="Z48" s="14"/>
      <c r="AA48" s="186"/>
      <c r="AB48" s="159">
        <f>AB47+'‘８月'!AB48</f>
        <v>0</v>
      </c>
      <c r="AC48" s="14"/>
      <c r="AD48" s="186"/>
      <c r="AE48" s="159">
        <f>AE47+'‘８月'!AE48</f>
        <v>0</v>
      </c>
      <c r="AF48" s="14"/>
      <c r="AG48" s="186"/>
      <c r="AH48" s="159">
        <f>AH47+'‘８月'!AH48</f>
        <v>0</v>
      </c>
      <c r="AI48" s="14"/>
      <c r="AJ48" s="186"/>
      <c r="AK48" s="159">
        <f>AK47+'‘８月'!AK48</f>
        <v>0</v>
      </c>
      <c r="AL48" s="14"/>
      <c r="AM48" s="186"/>
      <c r="AN48" s="159">
        <f>AN47+'‘８月'!AN48</f>
        <v>0</v>
      </c>
      <c r="AO48" s="14"/>
      <c r="AP48" s="186"/>
      <c r="AQ48" s="159">
        <f>AQ47+'‘８月'!AQ48</f>
        <v>0</v>
      </c>
      <c r="AR48" s="14"/>
      <c r="AS48" s="186"/>
    </row>
    <row r="51" ht="12">
      <c r="F51" s="10"/>
    </row>
  </sheetData>
  <sheetProtection password="CC3D" sheet="1" objects="1" scenarios="1"/>
  <mergeCells count="65">
    <mergeCell ref="N11:O11"/>
    <mergeCell ref="Q11:R11"/>
    <mergeCell ref="N10:O10"/>
    <mergeCell ref="Q10:R10"/>
    <mergeCell ref="B11:C11"/>
    <mergeCell ref="F9:G10"/>
    <mergeCell ref="F11:G11"/>
    <mergeCell ref="K11:L11"/>
    <mergeCell ref="H9:H12"/>
    <mergeCell ref="D11:E11"/>
    <mergeCell ref="AR9:AS9"/>
    <mergeCell ref="Z9:AA9"/>
    <mergeCell ref="AC9:AD9"/>
    <mergeCell ref="AF9:AG9"/>
    <mergeCell ref="AI9:AJ9"/>
    <mergeCell ref="AO10:AP10"/>
    <mergeCell ref="AR10:AS10"/>
    <mergeCell ref="AC10:AD10"/>
    <mergeCell ref="AF10:AG10"/>
    <mergeCell ref="AI10:AJ10"/>
    <mergeCell ref="T11:U11"/>
    <mergeCell ref="W11:X11"/>
    <mergeCell ref="AO9:AP9"/>
    <mergeCell ref="AO11:AP11"/>
    <mergeCell ref="AR11:AS11"/>
    <mergeCell ref="Z11:AA11"/>
    <mergeCell ref="AC11:AD11"/>
    <mergeCell ref="AF11:AG11"/>
    <mergeCell ref="AI11:AJ11"/>
    <mergeCell ref="AL11:AM11"/>
    <mergeCell ref="AQ8:AS8"/>
    <mergeCell ref="AE8:AG8"/>
    <mergeCell ref="AH8:AJ8"/>
    <mergeCell ref="AK8:AM8"/>
    <mergeCell ref="AN8:AP8"/>
    <mergeCell ref="V8:X8"/>
    <mergeCell ref="AL10:AM10"/>
    <mergeCell ref="AL9:AM9"/>
    <mergeCell ref="S8:U8"/>
    <mergeCell ref="Y8:AA8"/>
    <mergeCell ref="AB8:AD8"/>
    <mergeCell ref="T9:U9"/>
    <mergeCell ref="W9:X9"/>
    <mergeCell ref="T10:U10"/>
    <mergeCell ref="W10:X10"/>
    <mergeCell ref="Z10:AA10"/>
    <mergeCell ref="P8:R8"/>
    <mergeCell ref="D7:E7"/>
    <mergeCell ref="A9:A11"/>
    <mergeCell ref="A2:C3"/>
    <mergeCell ref="D2:E3"/>
    <mergeCell ref="F2:H3"/>
    <mergeCell ref="A7:C7"/>
    <mergeCell ref="A5:C5"/>
    <mergeCell ref="N9:O9"/>
    <mergeCell ref="Q9:R9"/>
    <mergeCell ref="A6:C6"/>
    <mergeCell ref="D5:E5"/>
    <mergeCell ref="D6:E6"/>
    <mergeCell ref="B9:C10"/>
    <mergeCell ref="J8:L8"/>
    <mergeCell ref="M8:O8"/>
    <mergeCell ref="K9:L9"/>
    <mergeCell ref="K10:L10"/>
    <mergeCell ref="D9:E10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Header>&amp;L&amp;"ＭＳ Ｐゴシック,太字"&amp;12免税軽油使用状況表（作業日誌）</oddHeader>
    <oddFooter>&amp;C&amp;P／&amp;N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U51"/>
  <sheetViews>
    <sheetView showGridLines="0" zoomScalePageLayoutView="0" workbookViewId="0" topLeftCell="A1">
      <pane xSplit="9" ySplit="12" topLeftCell="AH13" activePane="bottomRight" state="frozen"/>
      <selection pane="topLeft" activeCell="A2" sqref="A2:B2"/>
      <selection pane="topRight" activeCell="A2" sqref="A2:B2"/>
      <selection pane="bottomLeft" activeCell="A2" sqref="A2:B2"/>
      <selection pane="bottomRight" activeCell="A2" sqref="A2:B2"/>
    </sheetView>
  </sheetViews>
  <sheetFormatPr defaultColWidth="2.50390625" defaultRowHeight="13.5"/>
  <cols>
    <col min="1" max="1" width="8.25390625" style="4" bestFit="1" customWidth="1"/>
    <col min="2" max="7" width="6.875" style="4" customWidth="1"/>
    <col min="8" max="8" width="12.50390625" style="4" customWidth="1"/>
    <col min="9" max="9" width="0.37109375" style="4" customWidth="1"/>
    <col min="10" max="45" width="6.25390625" style="4" customWidth="1"/>
    <col min="46" max="46" width="7.00390625" style="27" bestFit="1" customWidth="1"/>
    <col min="47" max="47" width="6.125" style="27" bestFit="1" customWidth="1"/>
    <col min="48" max="16384" width="2.50390625" style="4" customWidth="1"/>
  </cols>
  <sheetData>
    <row r="1" spans="1:8" ht="12">
      <c r="A1" s="1" t="s">
        <v>24</v>
      </c>
      <c r="B1" s="2"/>
      <c r="C1" s="3"/>
      <c r="D1" s="160" t="str">
        <f>'‘４月'!$D$1</f>
        <v>整理番号</v>
      </c>
      <c r="E1" s="3"/>
      <c r="F1" s="1" t="s">
        <v>25</v>
      </c>
      <c r="G1" s="2"/>
      <c r="H1" s="3"/>
    </row>
    <row r="2" spans="1:8" ht="13.5" customHeight="1">
      <c r="A2" s="383">
        <f>'‘４月'!A2</f>
        <v>0</v>
      </c>
      <c r="B2" s="384"/>
      <c r="C2" s="385"/>
      <c r="D2" s="389">
        <f>'‘４月'!D2</f>
        <v>0</v>
      </c>
      <c r="E2" s="390"/>
      <c r="F2" s="383">
        <f>'‘４月'!F2</f>
        <v>0</v>
      </c>
      <c r="G2" s="384"/>
      <c r="H2" s="385"/>
    </row>
    <row r="3" spans="1:8" ht="13.5" customHeight="1" thickBot="1">
      <c r="A3" s="386"/>
      <c r="B3" s="387"/>
      <c r="C3" s="388"/>
      <c r="D3" s="391"/>
      <c r="E3" s="392"/>
      <c r="F3" s="386"/>
      <c r="G3" s="387"/>
      <c r="H3" s="388"/>
    </row>
    <row r="4" spans="1:8" ht="13.5" customHeight="1" thickBot="1">
      <c r="A4" s="5"/>
      <c r="B4" s="5"/>
      <c r="C4" s="5"/>
      <c r="D4" s="5"/>
      <c r="E4" s="5"/>
      <c r="F4" s="5"/>
      <c r="G4" s="5"/>
      <c r="H4" s="5"/>
    </row>
    <row r="5" spans="1:8" ht="14.25" customHeight="1" thickBot="1">
      <c r="A5" s="368" t="str">
        <f>'免税使用者情報・保有機械情報入力'!$X$2</f>
        <v>2020年度交付数量</v>
      </c>
      <c r="B5" s="369"/>
      <c r="C5" s="369"/>
      <c r="D5" s="370">
        <f>'‘４月'!$D$5</f>
        <v>0</v>
      </c>
      <c r="E5" s="370"/>
      <c r="F5" s="6" t="s">
        <v>61</v>
      </c>
      <c r="G5" s="5"/>
      <c r="H5" s="5"/>
    </row>
    <row r="6" spans="1:8" ht="14.25" customHeight="1" thickBot="1">
      <c r="A6" s="366" t="s">
        <v>48</v>
      </c>
      <c r="B6" s="367"/>
      <c r="C6" s="367"/>
      <c r="D6" s="371">
        <f>'‘１１月'!D6</f>
        <v>0</v>
      </c>
      <c r="E6" s="371"/>
      <c r="F6" s="6" t="s">
        <v>62</v>
      </c>
      <c r="G6" s="5"/>
      <c r="H6" s="5"/>
    </row>
    <row r="7" spans="1:8" ht="14.25" customHeight="1" thickBot="1">
      <c r="A7" s="366" t="s">
        <v>49</v>
      </c>
      <c r="B7" s="367"/>
      <c r="C7" s="367"/>
      <c r="D7" s="371">
        <f>'‘１１月'!D7</f>
        <v>0</v>
      </c>
      <c r="E7" s="371"/>
      <c r="F7" s="6" t="s">
        <v>63</v>
      </c>
      <c r="G7" s="5"/>
      <c r="H7" s="5"/>
    </row>
    <row r="8" spans="1:45" ht="12.75" thickBot="1">
      <c r="A8" s="7"/>
      <c r="B8" s="7"/>
      <c r="C8" s="7"/>
      <c r="D8" s="7"/>
      <c r="E8" s="7"/>
      <c r="F8" s="7"/>
      <c r="G8" s="7"/>
      <c r="H8" s="7"/>
      <c r="J8" s="353" t="s">
        <v>34</v>
      </c>
      <c r="K8" s="354"/>
      <c r="L8" s="355"/>
      <c r="M8" s="353" t="s">
        <v>35</v>
      </c>
      <c r="N8" s="354"/>
      <c r="O8" s="355"/>
      <c r="P8" s="353" t="s">
        <v>36</v>
      </c>
      <c r="Q8" s="354"/>
      <c r="R8" s="355"/>
      <c r="S8" s="353" t="s">
        <v>37</v>
      </c>
      <c r="T8" s="354"/>
      <c r="U8" s="355"/>
      <c r="V8" s="353" t="s">
        <v>38</v>
      </c>
      <c r="W8" s="354"/>
      <c r="X8" s="355"/>
      <c r="Y8" s="353" t="s">
        <v>39</v>
      </c>
      <c r="Z8" s="354"/>
      <c r="AA8" s="355"/>
      <c r="AB8" s="353" t="s">
        <v>40</v>
      </c>
      <c r="AC8" s="354"/>
      <c r="AD8" s="355"/>
      <c r="AE8" s="353" t="s">
        <v>41</v>
      </c>
      <c r="AF8" s="354"/>
      <c r="AG8" s="355"/>
      <c r="AH8" s="353" t="s">
        <v>42</v>
      </c>
      <c r="AI8" s="354"/>
      <c r="AJ8" s="355"/>
      <c r="AK8" s="353" t="s">
        <v>43</v>
      </c>
      <c r="AL8" s="354"/>
      <c r="AM8" s="355"/>
      <c r="AN8" s="353" t="s">
        <v>44</v>
      </c>
      <c r="AO8" s="354"/>
      <c r="AP8" s="355"/>
      <c r="AQ8" s="353" t="s">
        <v>45</v>
      </c>
      <c r="AR8" s="354"/>
      <c r="AS8" s="355"/>
    </row>
    <row r="9" spans="1:45" ht="13.5" customHeight="1">
      <c r="A9" s="373" t="s">
        <v>70</v>
      </c>
      <c r="B9" s="378" t="s">
        <v>31</v>
      </c>
      <c r="C9" s="379"/>
      <c r="D9" s="378" t="s">
        <v>32</v>
      </c>
      <c r="E9" s="379"/>
      <c r="F9" s="378" t="s">
        <v>33</v>
      </c>
      <c r="G9" s="379"/>
      <c r="H9" s="382" t="s">
        <v>29</v>
      </c>
      <c r="I9" s="169"/>
      <c r="J9" s="176" t="s">
        <v>28</v>
      </c>
      <c r="K9" s="348">
        <f>'免税使用者情報・保有機械情報入力'!$C$5</f>
        <v>0</v>
      </c>
      <c r="L9" s="352"/>
      <c r="M9" s="176" t="s">
        <v>28</v>
      </c>
      <c r="N9" s="348">
        <f>'免税使用者情報・保有機械情報入力'!G5</f>
        <v>0</v>
      </c>
      <c r="O9" s="352"/>
      <c r="P9" s="176" t="s">
        <v>28</v>
      </c>
      <c r="Q9" s="348">
        <f>'免税使用者情報・保有機械情報入力'!K5</f>
        <v>0</v>
      </c>
      <c r="R9" s="352"/>
      <c r="S9" s="176" t="s">
        <v>28</v>
      </c>
      <c r="T9" s="348">
        <f>'免税使用者情報・保有機械情報入力'!O5</f>
        <v>0</v>
      </c>
      <c r="U9" s="352"/>
      <c r="V9" s="176" t="s">
        <v>28</v>
      </c>
      <c r="W9" s="348">
        <f>'免税使用者情報・保有機械情報入力'!S5</f>
        <v>0</v>
      </c>
      <c r="X9" s="352"/>
      <c r="Y9" s="176" t="s">
        <v>28</v>
      </c>
      <c r="Z9" s="348">
        <f>'免税使用者情報・保有機械情報入力'!W5</f>
        <v>0</v>
      </c>
      <c r="AA9" s="352"/>
      <c r="AB9" s="176" t="s">
        <v>28</v>
      </c>
      <c r="AC9" s="348">
        <f>'免税使用者情報・保有機械情報入力'!C9</f>
        <v>0</v>
      </c>
      <c r="AD9" s="352"/>
      <c r="AE9" s="176" t="s">
        <v>28</v>
      </c>
      <c r="AF9" s="348">
        <f>'免税使用者情報・保有機械情報入力'!G9</f>
        <v>0</v>
      </c>
      <c r="AG9" s="349"/>
      <c r="AH9" s="176" t="s">
        <v>28</v>
      </c>
      <c r="AI9" s="348">
        <f>'免税使用者情報・保有機械情報入力'!K9</f>
        <v>0</v>
      </c>
      <c r="AJ9" s="349"/>
      <c r="AK9" s="176" t="s">
        <v>28</v>
      </c>
      <c r="AL9" s="348">
        <f>'免税使用者情報・保有機械情報入力'!O9</f>
        <v>0</v>
      </c>
      <c r="AM9" s="349"/>
      <c r="AN9" s="176" t="s">
        <v>28</v>
      </c>
      <c r="AO9" s="348">
        <f>'免税使用者情報・保有機械情報入力'!S9</f>
        <v>0</v>
      </c>
      <c r="AP9" s="349"/>
      <c r="AQ9" s="176" t="s">
        <v>28</v>
      </c>
      <c r="AR9" s="372">
        <f>'免税使用者情報・保有機械情報入力'!W9</f>
        <v>0</v>
      </c>
      <c r="AS9" s="349"/>
    </row>
    <row r="10" spans="1:45" ht="12">
      <c r="A10" s="374"/>
      <c r="B10" s="380"/>
      <c r="C10" s="381"/>
      <c r="D10" s="380"/>
      <c r="E10" s="381"/>
      <c r="F10" s="380"/>
      <c r="G10" s="381"/>
      <c r="H10" s="382"/>
      <c r="I10" s="170"/>
      <c r="J10" s="176" t="s">
        <v>30</v>
      </c>
      <c r="K10" s="348">
        <f>'免税使用者情報・保有機械情報入力'!$C$6</f>
        <v>0</v>
      </c>
      <c r="L10" s="352"/>
      <c r="M10" s="176" t="s">
        <v>30</v>
      </c>
      <c r="N10" s="348">
        <f>'免税使用者情報・保有機械情報入力'!G6</f>
        <v>0</v>
      </c>
      <c r="O10" s="352"/>
      <c r="P10" s="176" t="s">
        <v>30</v>
      </c>
      <c r="Q10" s="348">
        <f>'免税使用者情報・保有機械情報入力'!K6</f>
        <v>0</v>
      </c>
      <c r="R10" s="352"/>
      <c r="S10" s="176" t="s">
        <v>30</v>
      </c>
      <c r="T10" s="348">
        <f>'免税使用者情報・保有機械情報入力'!O6</f>
        <v>0</v>
      </c>
      <c r="U10" s="352"/>
      <c r="V10" s="176" t="s">
        <v>30</v>
      </c>
      <c r="W10" s="348">
        <f>'免税使用者情報・保有機械情報入力'!S6</f>
        <v>0</v>
      </c>
      <c r="X10" s="352"/>
      <c r="Y10" s="176" t="s">
        <v>30</v>
      </c>
      <c r="Z10" s="348">
        <f>'免税使用者情報・保有機械情報入力'!W6</f>
        <v>0</v>
      </c>
      <c r="AA10" s="352"/>
      <c r="AB10" s="176" t="s">
        <v>30</v>
      </c>
      <c r="AC10" s="348">
        <f>'免税使用者情報・保有機械情報入力'!C10</f>
        <v>0</v>
      </c>
      <c r="AD10" s="352"/>
      <c r="AE10" s="176" t="s">
        <v>30</v>
      </c>
      <c r="AF10" s="348">
        <f>'免税使用者情報・保有機械情報入力'!G10</f>
        <v>0</v>
      </c>
      <c r="AG10" s="349"/>
      <c r="AH10" s="176" t="s">
        <v>30</v>
      </c>
      <c r="AI10" s="348">
        <f>'免税使用者情報・保有機械情報入力'!K10</f>
        <v>0</v>
      </c>
      <c r="AJ10" s="349"/>
      <c r="AK10" s="176" t="s">
        <v>30</v>
      </c>
      <c r="AL10" s="348">
        <f>'免税使用者情報・保有機械情報入力'!O10</f>
        <v>0</v>
      </c>
      <c r="AM10" s="349"/>
      <c r="AN10" s="176" t="s">
        <v>30</v>
      </c>
      <c r="AO10" s="348">
        <f>'免税使用者情報・保有機械情報入力'!S10</f>
        <v>0</v>
      </c>
      <c r="AP10" s="349"/>
      <c r="AQ10" s="176" t="s">
        <v>30</v>
      </c>
      <c r="AR10" s="372">
        <f>'免税使用者情報・保有機械情報入力'!W10</f>
        <v>0</v>
      </c>
      <c r="AS10" s="349"/>
    </row>
    <row r="11" spans="1:45" ht="12">
      <c r="A11" s="375"/>
      <c r="B11" s="376" t="s">
        <v>60</v>
      </c>
      <c r="C11" s="377"/>
      <c r="D11" s="376" t="s">
        <v>59</v>
      </c>
      <c r="E11" s="377"/>
      <c r="F11" s="376"/>
      <c r="G11" s="377"/>
      <c r="H11" s="382"/>
      <c r="I11" s="170"/>
      <c r="J11" s="176" t="s">
        <v>58</v>
      </c>
      <c r="K11" s="350">
        <f>'免税使用者情報・保有機械情報入力'!$C$7</f>
        <v>0</v>
      </c>
      <c r="L11" s="351"/>
      <c r="M11" s="176" t="s">
        <v>58</v>
      </c>
      <c r="N11" s="350">
        <f>'免税使用者情報・保有機械情報入力'!G7</f>
        <v>0</v>
      </c>
      <c r="O11" s="351"/>
      <c r="P11" s="176" t="s">
        <v>58</v>
      </c>
      <c r="Q11" s="350">
        <f>'免税使用者情報・保有機械情報入力'!K7</f>
        <v>0</v>
      </c>
      <c r="R11" s="351"/>
      <c r="S11" s="176" t="s">
        <v>58</v>
      </c>
      <c r="T11" s="350">
        <f>'免税使用者情報・保有機械情報入力'!O7</f>
        <v>0</v>
      </c>
      <c r="U11" s="351"/>
      <c r="V11" s="176" t="s">
        <v>58</v>
      </c>
      <c r="W11" s="350">
        <f>'免税使用者情報・保有機械情報入力'!S7</f>
        <v>0</v>
      </c>
      <c r="X11" s="351"/>
      <c r="Y11" s="176" t="s">
        <v>58</v>
      </c>
      <c r="Z11" s="350">
        <f>'免税使用者情報・保有機械情報入力'!W7</f>
        <v>0</v>
      </c>
      <c r="AA11" s="351"/>
      <c r="AB11" s="176" t="s">
        <v>58</v>
      </c>
      <c r="AC11" s="350">
        <f>'免税使用者情報・保有機械情報入力'!C11</f>
        <v>0</v>
      </c>
      <c r="AD11" s="351"/>
      <c r="AE11" s="176" t="s">
        <v>58</v>
      </c>
      <c r="AF11" s="350">
        <f>'免税使用者情報・保有機械情報入力'!G11</f>
        <v>0</v>
      </c>
      <c r="AG11" s="351"/>
      <c r="AH11" s="176" t="s">
        <v>58</v>
      </c>
      <c r="AI11" s="350">
        <f>'免税使用者情報・保有機械情報入力'!K11</f>
        <v>0</v>
      </c>
      <c r="AJ11" s="351"/>
      <c r="AK11" s="176" t="s">
        <v>58</v>
      </c>
      <c r="AL11" s="350">
        <f>'免税使用者情報・保有機械情報入力'!O11</f>
        <v>0</v>
      </c>
      <c r="AM11" s="351"/>
      <c r="AN11" s="176" t="s">
        <v>58</v>
      </c>
      <c r="AO11" s="350">
        <f>'免税使用者情報・保有機械情報入力'!S11</f>
        <v>0</v>
      </c>
      <c r="AP11" s="351"/>
      <c r="AQ11" s="176" t="s">
        <v>58</v>
      </c>
      <c r="AR11" s="350">
        <f>'免税使用者情報・保有機械情報入力'!W11</f>
        <v>0</v>
      </c>
      <c r="AS11" s="351"/>
    </row>
    <row r="12" spans="1:45" ht="12">
      <c r="A12" s="8" t="s">
        <v>46</v>
      </c>
      <c r="B12" s="8" t="s">
        <v>26</v>
      </c>
      <c r="C12" s="8" t="s">
        <v>27</v>
      </c>
      <c r="D12" s="8" t="s">
        <v>26</v>
      </c>
      <c r="E12" s="8" t="s">
        <v>27</v>
      </c>
      <c r="F12" s="8" t="s">
        <v>26</v>
      </c>
      <c r="G12" s="8" t="s">
        <v>27</v>
      </c>
      <c r="H12" s="382"/>
      <c r="I12" s="170"/>
      <c r="J12" s="177" t="s">
        <v>50</v>
      </c>
      <c r="K12" s="8" t="s">
        <v>26</v>
      </c>
      <c r="L12" s="178" t="s">
        <v>27</v>
      </c>
      <c r="M12" s="187" t="s">
        <v>50</v>
      </c>
      <c r="N12" s="19" t="s">
        <v>26</v>
      </c>
      <c r="O12" s="188" t="s">
        <v>27</v>
      </c>
      <c r="P12" s="187" t="s">
        <v>50</v>
      </c>
      <c r="Q12" s="19" t="s">
        <v>26</v>
      </c>
      <c r="R12" s="188" t="s">
        <v>27</v>
      </c>
      <c r="S12" s="187" t="s">
        <v>50</v>
      </c>
      <c r="T12" s="19" t="s">
        <v>26</v>
      </c>
      <c r="U12" s="188" t="s">
        <v>27</v>
      </c>
      <c r="V12" s="187" t="s">
        <v>50</v>
      </c>
      <c r="W12" s="19" t="s">
        <v>26</v>
      </c>
      <c r="X12" s="188" t="s">
        <v>27</v>
      </c>
      <c r="Y12" s="187" t="s">
        <v>50</v>
      </c>
      <c r="Z12" s="19" t="s">
        <v>26</v>
      </c>
      <c r="AA12" s="188" t="s">
        <v>27</v>
      </c>
      <c r="AB12" s="187" t="s">
        <v>50</v>
      </c>
      <c r="AC12" s="19" t="s">
        <v>26</v>
      </c>
      <c r="AD12" s="188" t="s">
        <v>27</v>
      </c>
      <c r="AE12" s="187" t="s">
        <v>50</v>
      </c>
      <c r="AF12" s="19" t="s">
        <v>26</v>
      </c>
      <c r="AG12" s="188" t="s">
        <v>27</v>
      </c>
      <c r="AH12" s="187" t="s">
        <v>50</v>
      </c>
      <c r="AI12" s="19" t="s">
        <v>26</v>
      </c>
      <c r="AJ12" s="188" t="s">
        <v>27</v>
      </c>
      <c r="AK12" s="187" t="s">
        <v>50</v>
      </c>
      <c r="AL12" s="19" t="s">
        <v>26</v>
      </c>
      <c r="AM12" s="188" t="s">
        <v>27</v>
      </c>
      <c r="AN12" s="187" t="s">
        <v>50</v>
      </c>
      <c r="AO12" s="19" t="s">
        <v>26</v>
      </c>
      <c r="AP12" s="188" t="s">
        <v>27</v>
      </c>
      <c r="AQ12" s="187" t="s">
        <v>50</v>
      </c>
      <c r="AR12" s="19" t="s">
        <v>26</v>
      </c>
      <c r="AS12" s="188" t="s">
        <v>27</v>
      </c>
    </row>
    <row r="13" spans="1:45" ht="12">
      <c r="A13" s="8" t="s">
        <v>72</v>
      </c>
      <c r="B13" s="142">
        <f>'‘９月'!B46</f>
        <v>0</v>
      </c>
      <c r="C13" s="142">
        <f>'‘９月'!C46</f>
        <v>0</v>
      </c>
      <c r="D13" s="142">
        <f>'‘９月'!D46</f>
        <v>0</v>
      </c>
      <c r="E13" s="142">
        <f>'‘９月'!E46</f>
        <v>0</v>
      </c>
      <c r="F13" s="142">
        <f>'‘９月'!F47</f>
      </c>
      <c r="G13" s="142">
        <f>'‘９月'!G47</f>
      </c>
      <c r="H13" s="30"/>
      <c r="I13" s="171"/>
      <c r="J13" s="179"/>
      <c r="K13" s="25"/>
      <c r="L13" s="180"/>
      <c r="M13" s="179"/>
      <c r="N13" s="25"/>
      <c r="O13" s="180"/>
      <c r="P13" s="179"/>
      <c r="Q13" s="25"/>
      <c r="R13" s="180"/>
      <c r="S13" s="179"/>
      <c r="T13" s="25"/>
      <c r="U13" s="180"/>
      <c r="V13" s="179"/>
      <c r="W13" s="26"/>
      <c r="X13" s="189"/>
      <c r="Y13" s="190"/>
      <c r="Z13" s="26"/>
      <c r="AA13" s="189"/>
      <c r="AB13" s="190"/>
      <c r="AC13" s="26"/>
      <c r="AD13" s="189"/>
      <c r="AE13" s="190"/>
      <c r="AF13" s="26"/>
      <c r="AG13" s="189"/>
      <c r="AH13" s="190"/>
      <c r="AI13" s="26"/>
      <c r="AJ13" s="189"/>
      <c r="AK13" s="190"/>
      <c r="AL13" s="26"/>
      <c r="AM13" s="189"/>
      <c r="AN13" s="190"/>
      <c r="AO13" s="26"/>
      <c r="AP13" s="189"/>
      <c r="AQ13" s="190"/>
      <c r="AR13" s="26"/>
      <c r="AS13" s="189"/>
    </row>
    <row r="14" spans="1:47" ht="12">
      <c r="A14" s="9">
        <v>39356</v>
      </c>
      <c r="B14" s="28"/>
      <c r="C14" s="28"/>
      <c r="D14" s="142">
        <f aca="true" t="shared" si="0" ref="D14:D44">SUM(AT14)</f>
        <v>0</v>
      </c>
      <c r="E14" s="142">
        <f aca="true" t="shared" si="1" ref="E14:E44">SUM(AU14)</f>
        <v>0</v>
      </c>
      <c r="F14" s="144">
        <f>IF(F13="","",F13+B14-D14)</f>
      </c>
      <c r="G14" s="144">
        <f>IF(G13="","",G13+C14-E14)</f>
      </c>
      <c r="H14" s="111"/>
      <c r="I14" s="171"/>
      <c r="J14" s="181"/>
      <c r="K14" s="28"/>
      <c r="L14" s="182"/>
      <c r="M14" s="181"/>
      <c r="N14" s="28"/>
      <c r="O14" s="182"/>
      <c r="P14" s="181"/>
      <c r="Q14" s="28"/>
      <c r="R14" s="182"/>
      <c r="S14" s="181"/>
      <c r="T14" s="28"/>
      <c r="U14" s="182"/>
      <c r="V14" s="181"/>
      <c r="W14" s="28"/>
      <c r="X14" s="182"/>
      <c r="Y14" s="181"/>
      <c r="Z14" s="28"/>
      <c r="AA14" s="182"/>
      <c r="AB14" s="181"/>
      <c r="AC14" s="28"/>
      <c r="AD14" s="182"/>
      <c r="AE14" s="181"/>
      <c r="AF14" s="28"/>
      <c r="AG14" s="182"/>
      <c r="AH14" s="181"/>
      <c r="AI14" s="28"/>
      <c r="AJ14" s="182"/>
      <c r="AK14" s="181"/>
      <c r="AL14" s="28"/>
      <c r="AM14" s="182"/>
      <c r="AN14" s="181"/>
      <c r="AO14" s="28"/>
      <c r="AP14" s="182"/>
      <c r="AQ14" s="181"/>
      <c r="AR14" s="28"/>
      <c r="AS14" s="182"/>
      <c r="AT14" s="168">
        <f>SUM(K14,N14,Q14,T14,W14,Z14,AC14,AF14,AI14,AL14,AO14,AR14)</f>
        <v>0</v>
      </c>
      <c r="AU14" s="168">
        <f>SUM(L14,O14,R14,U14,X14,AA14,AD14,AG14,AJ14,AM14,AP14,AS14)</f>
        <v>0</v>
      </c>
    </row>
    <row r="15" spans="1:47" ht="12">
      <c r="A15" s="9">
        <v>39357</v>
      </c>
      <c r="B15" s="28"/>
      <c r="C15" s="28"/>
      <c r="D15" s="142">
        <f t="shared" si="0"/>
        <v>0</v>
      </c>
      <c r="E15" s="142">
        <f t="shared" si="1"/>
        <v>0</v>
      </c>
      <c r="F15" s="144">
        <f aca="true" t="shared" si="2" ref="F15:G44">IF(F14="","",F14+B15-D15)</f>
      </c>
      <c r="G15" s="144">
        <f t="shared" si="2"/>
      </c>
      <c r="H15" s="111"/>
      <c r="I15" s="171"/>
      <c r="J15" s="181"/>
      <c r="K15" s="28"/>
      <c r="L15" s="182"/>
      <c r="M15" s="181"/>
      <c r="N15" s="28"/>
      <c r="O15" s="182"/>
      <c r="P15" s="181"/>
      <c r="Q15" s="28"/>
      <c r="R15" s="182"/>
      <c r="S15" s="181"/>
      <c r="T15" s="28"/>
      <c r="U15" s="182"/>
      <c r="V15" s="181"/>
      <c r="W15" s="28"/>
      <c r="X15" s="182"/>
      <c r="Y15" s="181"/>
      <c r="Z15" s="28"/>
      <c r="AA15" s="182"/>
      <c r="AB15" s="181"/>
      <c r="AC15" s="28"/>
      <c r="AD15" s="182"/>
      <c r="AE15" s="181"/>
      <c r="AF15" s="28"/>
      <c r="AG15" s="182"/>
      <c r="AH15" s="181"/>
      <c r="AI15" s="28"/>
      <c r="AJ15" s="182"/>
      <c r="AK15" s="181"/>
      <c r="AL15" s="28"/>
      <c r="AM15" s="182"/>
      <c r="AN15" s="181"/>
      <c r="AO15" s="28"/>
      <c r="AP15" s="182"/>
      <c r="AQ15" s="181"/>
      <c r="AR15" s="28"/>
      <c r="AS15" s="182"/>
      <c r="AT15" s="168">
        <f aca="true" t="shared" si="3" ref="AT15:AU44">SUM(K15,N15,Q15,T15,W15,Z15,AC15,AF15,AI15,AL15,AO15,AR15)</f>
        <v>0</v>
      </c>
      <c r="AU15" s="168">
        <f t="shared" si="3"/>
        <v>0</v>
      </c>
    </row>
    <row r="16" spans="1:47" ht="12">
      <c r="A16" s="9">
        <v>39358</v>
      </c>
      <c r="B16" s="28"/>
      <c r="C16" s="28"/>
      <c r="D16" s="142">
        <f t="shared" si="0"/>
        <v>0</v>
      </c>
      <c r="E16" s="142">
        <f t="shared" si="1"/>
        <v>0</v>
      </c>
      <c r="F16" s="144">
        <f t="shared" si="2"/>
      </c>
      <c r="G16" s="144">
        <f t="shared" si="2"/>
      </c>
      <c r="H16" s="111"/>
      <c r="I16" s="171"/>
      <c r="J16" s="181"/>
      <c r="K16" s="28"/>
      <c r="L16" s="182"/>
      <c r="M16" s="181"/>
      <c r="N16" s="28"/>
      <c r="O16" s="182"/>
      <c r="P16" s="181"/>
      <c r="Q16" s="28"/>
      <c r="R16" s="182"/>
      <c r="S16" s="181"/>
      <c r="T16" s="28"/>
      <c r="U16" s="182"/>
      <c r="V16" s="181"/>
      <c r="W16" s="28"/>
      <c r="X16" s="182"/>
      <c r="Y16" s="181"/>
      <c r="Z16" s="28"/>
      <c r="AA16" s="182"/>
      <c r="AB16" s="181"/>
      <c r="AC16" s="28"/>
      <c r="AD16" s="182"/>
      <c r="AE16" s="181"/>
      <c r="AF16" s="28"/>
      <c r="AG16" s="182"/>
      <c r="AH16" s="181"/>
      <c r="AI16" s="28"/>
      <c r="AJ16" s="182"/>
      <c r="AK16" s="181"/>
      <c r="AL16" s="28"/>
      <c r="AM16" s="182"/>
      <c r="AN16" s="181"/>
      <c r="AO16" s="28"/>
      <c r="AP16" s="182"/>
      <c r="AQ16" s="181"/>
      <c r="AR16" s="28"/>
      <c r="AS16" s="182"/>
      <c r="AT16" s="168">
        <f t="shared" si="3"/>
        <v>0</v>
      </c>
      <c r="AU16" s="168">
        <f t="shared" si="3"/>
        <v>0</v>
      </c>
    </row>
    <row r="17" spans="1:47" ht="12">
      <c r="A17" s="9">
        <v>39359</v>
      </c>
      <c r="B17" s="28"/>
      <c r="C17" s="28"/>
      <c r="D17" s="142">
        <f t="shared" si="0"/>
        <v>0</v>
      </c>
      <c r="E17" s="142">
        <f t="shared" si="1"/>
        <v>0</v>
      </c>
      <c r="F17" s="144">
        <f t="shared" si="2"/>
      </c>
      <c r="G17" s="144">
        <f t="shared" si="2"/>
      </c>
      <c r="H17" s="111"/>
      <c r="I17" s="171"/>
      <c r="J17" s="181"/>
      <c r="K17" s="28"/>
      <c r="L17" s="182"/>
      <c r="M17" s="181"/>
      <c r="N17" s="28"/>
      <c r="O17" s="182"/>
      <c r="P17" s="181"/>
      <c r="Q17" s="28"/>
      <c r="R17" s="182"/>
      <c r="S17" s="181"/>
      <c r="T17" s="28"/>
      <c r="U17" s="182"/>
      <c r="V17" s="181"/>
      <c r="W17" s="28"/>
      <c r="X17" s="182"/>
      <c r="Y17" s="181"/>
      <c r="Z17" s="28"/>
      <c r="AA17" s="182"/>
      <c r="AB17" s="181"/>
      <c r="AC17" s="28"/>
      <c r="AD17" s="182"/>
      <c r="AE17" s="181"/>
      <c r="AF17" s="28"/>
      <c r="AG17" s="182"/>
      <c r="AH17" s="181"/>
      <c r="AI17" s="28"/>
      <c r="AJ17" s="182"/>
      <c r="AK17" s="181"/>
      <c r="AL17" s="28"/>
      <c r="AM17" s="182"/>
      <c r="AN17" s="181"/>
      <c r="AO17" s="28"/>
      <c r="AP17" s="182"/>
      <c r="AQ17" s="181"/>
      <c r="AR17" s="28"/>
      <c r="AS17" s="182"/>
      <c r="AT17" s="168">
        <f t="shared" si="3"/>
        <v>0</v>
      </c>
      <c r="AU17" s="168">
        <f t="shared" si="3"/>
        <v>0</v>
      </c>
    </row>
    <row r="18" spans="1:47" ht="12">
      <c r="A18" s="9">
        <v>39360</v>
      </c>
      <c r="B18" s="28"/>
      <c r="C18" s="28"/>
      <c r="D18" s="142">
        <f t="shared" si="0"/>
        <v>0</v>
      </c>
      <c r="E18" s="142">
        <f t="shared" si="1"/>
        <v>0</v>
      </c>
      <c r="F18" s="144">
        <f t="shared" si="2"/>
      </c>
      <c r="G18" s="144">
        <f t="shared" si="2"/>
      </c>
      <c r="H18" s="111"/>
      <c r="I18" s="171"/>
      <c r="J18" s="181"/>
      <c r="K18" s="28"/>
      <c r="L18" s="182"/>
      <c r="M18" s="181"/>
      <c r="N18" s="28"/>
      <c r="O18" s="182"/>
      <c r="P18" s="181"/>
      <c r="Q18" s="28"/>
      <c r="R18" s="182"/>
      <c r="S18" s="181"/>
      <c r="T18" s="28"/>
      <c r="U18" s="182"/>
      <c r="V18" s="181"/>
      <c r="W18" s="28"/>
      <c r="X18" s="182"/>
      <c r="Y18" s="181"/>
      <c r="Z18" s="28"/>
      <c r="AA18" s="182"/>
      <c r="AB18" s="181"/>
      <c r="AC18" s="28"/>
      <c r="AD18" s="182"/>
      <c r="AE18" s="181"/>
      <c r="AF18" s="28"/>
      <c r="AG18" s="182"/>
      <c r="AH18" s="181"/>
      <c r="AI18" s="28"/>
      <c r="AJ18" s="182"/>
      <c r="AK18" s="181"/>
      <c r="AL18" s="28"/>
      <c r="AM18" s="182"/>
      <c r="AN18" s="181"/>
      <c r="AO18" s="28"/>
      <c r="AP18" s="182"/>
      <c r="AQ18" s="181"/>
      <c r="AR18" s="28"/>
      <c r="AS18" s="182"/>
      <c r="AT18" s="168">
        <f t="shared" si="3"/>
        <v>0</v>
      </c>
      <c r="AU18" s="168">
        <f t="shared" si="3"/>
        <v>0</v>
      </c>
    </row>
    <row r="19" spans="1:47" ht="12">
      <c r="A19" s="9">
        <v>39361</v>
      </c>
      <c r="B19" s="28"/>
      <c r="C19" s="28"/>
      <c r="D19" s="142">
        <f t="shared" si="0"/>
        <v>0</v>
      </c>
      <c r="E19" s="142">
        <f t="shared" si="1"/>
        <v>0</v>
      </c>
      <c r="F19" s="144">
        <f t="shared" si="2"/>
      </c>
      <c r="G19" s="144">
        <f t="shared" si="2"/>
      </c>
      <c r="H19" s="111"/>
      <c r="I19" s="171"/>
      <c r="J19" s="181"/>
      <c r="K19" s="28"/>
      <c r="L19" s="182"/>
      <c r="M19" s="181"/>
      <c r="N19" s="28"/>
      <c r="O19" s="182"/>
      <c r="P19" s="181"/>
      <c r="Q19" s="28"/>
      <c r="R19" s="182"/>
      <c r="S19" s="181"/>
      <c r="T19" s="28"/>
      <c r="U19" s="182"/>
      <c r="V19" s="181"/>
      <c r="W19" s="28"/>
      <c r="X19" s="182"/>
      <c r="Y19" s="181"/>
      <c r="Z19" s="28"/>
      <c r="AA19" s="182"/>
      <c r="AB19" s="181"/>
      <c r="AC19" s="28"/>
      <c r="AD19" s="182"/>
      <c r="AE19" s="181"/>
      <c r="AF19" s="28"/>
      <c r="AG19" s="182"/>
      <c r="AH19" s="181"/>
      <c r="AI19" s="28"/>
      <c r="AJ19" s="182"/>
      <c r="AK19" s="181"/>
      <c r="AL19" s="28"/>
      <c r="AM19" s="182"/>
      <c r="AN19" s="181"/>
      <c r="AO19" s="28"/>
      <c r="AP19" s="182"/>
      <c r="AQ19" s="181"/>
      <c r="AR19" s="28"/>
      <c r="AS19" s="182"/>
      <c r="AT19" s="168">
        <f t="shared" si="3"/>
        <v>0</v>
      </c>
      <c r="AU19" s="168">
        <f t="shared" si="3"/>
        <v>0</v>
      </c>
    </row>
    <row r="20" spans="1:47" ht="12">
      <c r="A20" s="9">
        <v>39362</v>
      </c>
      <c r="B20" s="28"/>
      <c r="C20" s="28"/>
      <c r="D20" s="142">
        <f t="shared" si="0"/>
        <v>0</v>
      </c>
      <c r="E20" s="142">
        <f t="shared" si="1"/>
        <v>0</v>
      </c>
      <c r="F20" s="144">
        <f t="shared" si="2"/>
      </c>
      <c r="G20" s="144">
        <f t="shared" si="2"/>
      </c>
      <c r="H20" s="111"/>
      <c r="I20" s="171"/>
      <c r="J20" s="181"/>
      <c r="K20" s="28"/>
      <c r="L20" s="182"/>
      <c r="M20" s="181"/>
      <c r="N20" s="28"/>
      <c r="O20" s="182"/>
      <c r="P20" s="181"/>
      <c r="Q20" s="28"/>
      <c r="R20" s="182"/>
      <c r="S20" s="181"/>
      <c r="T20" s="28"/>
      <c r="U20" s="182"/>
      <c r="V20" s="181"/>
      <c r="W20" s="28"/>
      <c r="X20" s="182"/>
      <c r="Y20" s="181"/>
      <c r="Z20" s="28"/>
      <c r="AA20" s="182"/>
      <c r="AB20" s="181"/>
      <c r="AC20" s="28"/>
      <c r="AD20" s="182"/>
      <c r="AE20" s="181"/>
      <c r="AF20" s="28"/>
      <c r="AG20" s="182"/>
      <c r="AH20" s="181"/>
      <c r="AI20" s="28"/>
      <c r="AJ20" s="182"/>
      <c r="AK20" s="181"/>
      <c r="AL20" s="28"/>
      <c r="AM20" s="182"/>
      <c r="AN20" s="181"/>
      <c r="AO20" s="28"/>
      <c r="AP20" s="182"/>
      <c r="AQ20" s="181"/>
      <c r="AR20" s="28"/>
      <c r="AS20" s="182"/>
      <c r="AT20" s="168">
        <f t="shared" si="3"/>
        <v>0</v>
      </c>
      <c r="AU20" s="168">
        <f t="shared" si="3"/>
        <v>0</v>
      </c>
    </row>
    <row r="21" spans="1:47" ht="12">
      <c r="A21" s="9">
        <v>39363</v>
      </c>
      <c r="B21" s="28"/>
      <c r="C21" s="28"/>
      <c r="D21" s="142">
        <f t="shared" si="0"/>
        <v>0</v>
      </c>
      <c r="E21" s="142">
        <f t="shared" si="1"/>
        <v>0</v>
      </c>
      <c r="F21" s="144">
        <f t="shared" si="2"/>
      </c>
      <c r="G21" s="144">
        <f t="shared" si="2"/>
      </c>
      <c r="H21" s="111"/>
      <c r="I21" s="171"/>
      <c r="J21" s="181"/>
      <c r="K21" s="28"/>
      <c r="L21" s="182"/>
      <c r="M21" s="181"/>
      <c r="N21" s="28"/>
      <c r="O21" s="182"/>
      <c r="P21" s="181"/>
      <c r="Q21" s="28"/>
      <c r="R21" s="182"/>
      <c r="S21" s="181"/>
      <c r="T21" s="28"/>
      <c r="U21" s="182"/>
      <c r="V21" s="181"/>
      <c r="W21" s="28"/>
      <c r="X21" s="182"/>
      <c r="Y21" s="181"/>
      <c r="Z21" s="28"/>
      <c r="AA21" s="182"/>
      <c r="AB21" s="181"/>
      <c r="AC21" s="28"/>
      <c r="AD21" s="182"/>
      <c r="AE21" s="181"/>
      <c r="AF21" s="28"/>
      <c r="AG21" s="182"/>
      <c r="AH21" s="181"/>
      <c r="AI21" s="28"/>
      <c r="AJ21" s="182"/>
      <c r="AK21" s="181"/>
      <c r="AL21" s="28"/>
      <c r="AM21" s="182"/>
      <c r="AN21" s="181"/>
      <c r="AO21" s="28"/>
      <c r="AP21" s="182"/>
      <c r="AQ21" s="181"/>
      <c r="AR21" s="28"/>
      <c r="AS21" s="182"/>
      <c r="AT21" s="168">
        <f t="shared" si="3"/>
        <v>0</v>
      </c>
      <c r="AU21" s="168">
        <f t="shared" si="3"/>
        <v>0</v>
      </c>
    </row>
    <row r="22" spans="1:47" ht="12">
      <c r="A22" s="9">
        <v>39364</v>
      </c>
      <c r="B22" s="28"/>
      <c r="C22" s="28"/>
      <c r="D22" s="142">
        <f t="shared" si="0"/>
        <v>0</v>
      </c>
      <c r="E22" s="142">
        <f t="shared" si="1"/>
        <v>0</v>
      </c>
      <c r="F22" s="144">
        <f t="shared" si="2"/>
      </c>
      <c r="G22" s="144">
        <f t="shared" si="2"/>
      </c>
      <c r="H22" s="111"/>
      <c r="I22" s="171"/>
      <c r="J22" s="181"/>
      <c r="K22" s="28"/>
      <c r="L22" s="182"/>
      <c r="M22" s="181"/>
      <c r="N22" s="28"/>
      <c r="O22" s="182"/>
      <c r="P22" s="181"/>
      <c r="Q22" s="28"/>
      <c r="R22" s="182"/>
      <c r="S22" s="181"/>
      <c r="T22" s="28"/>
      <c r="U22" s="182"/>
      <c r="V22" s="181"/>
      <c r="W22" s="28"/>
      <c r="X22" s="182"/>
      <c r="Y22" s="181"/>
      <c r="Z22" s="28"/>
      <c r="AA22" s="182"/>
      <c r="AB22" s="181"/>
      <c r="AC22" s="28"/>
      <c r="AD22" s="182"/>
      <c r="AE22" s="181"/>
      <c r="AF22" s="28"/>
      <c r="AG22" s="182"/>
      <c r="AH22" s="181"/>
      <c r="AI22" s="28"/>
      <c r="AJ22" s="182"/>
      <c r="AK22" s="181"/>
      <c r="AL22" s="28"/>
      <c r="AM22" s="182"/>
      <c r="AN22" s="181"/>
      <c r="AO22" s="28"/>
      <c r="AP22" s="182"/>
      <c r="AQ22" s="181"/>
      <c r="AR22" s="28"/>
      <c r="AS22" s="182"/>
      <c r="AT22" s="168">
        <f t="shared" si="3"/>
        <v>0</v>
      </c>
      <c r="AU22" s="168">
        <f t="shared" si="3"/>
        <v>0</v>
      </c>
    </row>
    <row r="23" spans="1:47" ht="12">
      <c r="A23" s="9">
        <v>39365</v>
      </c>
      <c r="B23" s="28"/>
      <c r="C23" s="28"/>
      <c r="D23" s="142">
        <f t="shared" si="0"/>
        <v>0</v>
      </c>
      <c r="E23" s="142">
        <f t="shared" si="1"/>
        <v>0</v>
      </c>
      <c r="F23" s="144">
        <f t="shared" si="2"/>
      </c>
      <c r="G23" s="144">
        <f t="shared" si="2"/>
      </c>
      <c r="H23" s="111"/>
      <c r="I23" s="171"/>
      <c r="J23" s="181"/>
      <c r="K23" s="28"/>
      <c r="L23" s="182"/>
      <c r="M23" s="181"/>
      <c r="N23" s="28"/>
      <c r="O23" s="182"/>
      <c r="P23" s="181"/>
      <c r="Q23" s="28"/>
      <c r="R23" s="182"/>
      <c r="S23" s="181"/>
      <c r="T23" s="28"/>
      <c r="U23" s="182"/>
      <c r="V23" s="181"/>
      <c r="W23" s="28"/>
      <c r="X23" s="182"/>
      <c r="Y23" s="181"/>
      <c r="Z23" s="28"/>
      <c r="AA23" s="182"/>
      <c r="AB23" s="181"/>
      <c r="AC23" s="28"/>
      <c r="AD23" s="182"/>
      <c r="AE23" s="181"/>
      <c r="AF23" s="28"/>
      <c r="AG23" s="182"/>
      <c r="AH23" s="181"/>
      <c r="AI23" s="28"/>
      <c r="AJ23" s="182"/>
      <c r="AK23" s="181"/>
      <c r="AL23" s="28"/>
      <c r="AM23" s="182"/>
      <c r="AN23" s="181"/>
      <c r="AO23" s="28"/>
      <c r="AP23" s="182"/>
      <c r="AQ23" s="181"/>
      <c r="AR23" s="28"/>
      <c r="AS23" s="182"/>
      <c r="AT23" s="168">
        <f t="shared" si="3"/>
        <v>0</v>
      </c>
      <c r="AU23" s="168">
        <f t="shared" si="3"/>
        <v>0</v>
      </c>
    </row>
    <row r="24" spans="1:47" ht="12">
      <c r="A24" s="9">
        <v>39366</v>
      </c>
      <c r="B24" s="28"/>
      <c r="C24" s="28"/>
      <c r="D24" s="142">
        <f t="shared" si="0"/>
        <v>0</v>
      </c>
      <c r="E24" s="142">
        <f t="shared" si="1"/>
        <v>0</v>
      </c>
      <c r="F24" s="144">
        <f t="shared" si="2"/>
      </c>
      <c r="G24" s="144">
        <f t="shared" si="2"/>
      </c>
      <c r="H24" s="111"/>
      <c r="I24" s="171"/>
      <c r="J24" s="181"/>
      <c r="K24" s="28"/>
      <c r="L24" s="182"/>
      <c r="M24" s="181"/>
      <c r="N24" s="28"/>
      <c r="O24" s="182"/>
      <c r="P24" s="181"/>
      <c r="Q24" s="28"/>
      <c r="R24" s="182"/>
      <c r="S24" s="181"/>
      <c r="T24" s="28"/>
      <c r="U24" s="182"/>
      <c r="V24" s="181"/>
      <c r="W24" s="28"/>
      <c r="X24" s="182"/>
      <c r="Y24" s="181"/>
      <c r="Z24" s="28"/>
      <c r="AA24" s="182"/>
      <c r="AB24" s="181"/>
      <c r="AC24" s="28"/>
      <c r="AD24" s="182"/>
      <c r="AE24" s="181"/>
      <c r="AF24" s="28"/>
      <c r="AG24" s="182"/>
      <c r="AH24" s="181"/>
      <c r="AI24" s="28"/>
      <c r="AJ24" s="182"/>
      <c r="AK24" s="181"/>
      <c r="AL24" s="28"/>
      <c r="AM24" s="182"/>
      <c r="AN24" s="181"/>
      <c r="AO24" s="28"/>
      <c r="AP24" s="182"/>
      <c r="AQ24" s="181"/>
      <c r="AR24" s="28"/>
      <c r="AS24" s="182"/>
      <c r="AT24" s="168">
        <f t="shared" si="3"/>
        <v>0</v>
      </c>
      <c r="AU24" s="168">
        <f t="shared" si="3"/>
        <v>0</v>
      </c>
    </row>
    <row r="25" spans="1:47" ht="12">
      <c r="A25" s="9">
        <v>39367</v>
      </c>
      <c r="B25" s="28"/>
      <c r="C25" s="28"/>
      <c r="D25" s="142">
        <f t="shared" si="0"/>
        <v>0</v>
      </c>
      <c r="E25" s="142">
        <f t="shared" si="1"/>
        <v>0</v>
      </c>
      <c r="F25" s="144">
        <f t="shared" si="2"/>
      </c>
      <c r="G25" s="144">
        <f t="shared" si="2"/>
      </c>
      <c r="H25" s="111"/>
      <c r="I25" s="171"/>
      <c r="J25" s="181"/>
      <c r="K25" s="28"/>
      <c r="L25" s="182"/>
      <c r="M25" s="181"/>
      <c r="N25" s="28"/>
      <c r="O25" s="182"/>
      <c r="P25" s="181"/>
      <c r="Q25" s="28"/>
      <c r="R25" s="182"/>
      <c r="S25" s="181"/>
      <c r="T25" s="28"/>
      <c r="U25" s="182"/>
      <c r="V25" s="181"/>
      <c r="W25" s="28"/>
      <c r="X25" s="182"/>
      <c r="Y25" s="181"/>
      <c r="Z25" s="28"/>
      <c r="AA25" s="182"/>
      <c r="AB25" s="181"/>
      <c r="AC25" s="28"/>
      <c r="AD25" s="182"/>
      <c r="AE25" s="181"/>
      <c r="AF25" s="28"/>
      <c r="AG25" s="182"/>
      <c r="AH25" s="181"/>
      <c r="AI25" s="28"/>
      <c r="AJ25" s="182"/>
      <c r="AK25" s="181"/>
      <c r="AL25" s="28"/>
      <c r="AM25" s="182"/>
      <c r="AN25" s="181"/>
      <c r="AO25" s="28"/>
      <c r="AP25" s="182"/>
      <c r="AQ25" s="181"/>
      <c r="AR25" s="28"/>
      <c r="AS25" s="182"/>
      <c r="AT25" s="168">
        <f t="shared" si="3"/>
        <v>0</v>
      </c>
      <c r="AU25" s="168">
        <f t="shared" si="3"/>
        <v>0</v>
      </c>
    </row>
    <row r="26" spans="1:47" ht="12">
      <c r="A26" s="9">
        <v>39368</v>
      </c>
      <c r="B26" s="28"/>
      <c r="C26" s="28"/>
      <c r="D26" s="142">
        <f t="shared" si="0"/>
        <v>0</v>
      </c>
      <c r="E26" s="142">
        <f t="shared" si="1"/>
        <v>0</v>
      </c>
      <c r="F26" s="144">
        <f t="shared" si="2"/>
      </c>
      <c r="G26" s="144">
        <f t="shared" si="2"/>
      </c>
      <c r="H26" s="111"/>
      <c r="I26" s="171"/>
      <c r="J26" s="181"/>
      <c r="K26" s="28"/>
      <c r="L26" s="182"/>
      <c r="M26" s="181"/>
      <c r="N26" s="28"/>
      <c r="O26" s="182"/>
      <c r="P26" s="181"/>
      <c r="Q26" s="28"/>
      <c r="R26" s="182"/>
      <c r="S26" s="181"/>
      <c r="T26" s="28"/>
      <c r="U26" s="182"/>
      <c r="V26" s="181"/>
      <c r="W26" s="28"/>
      <c r="X26" s="182"/>
      <c r="Y26" s="181"/>
      <c r="Z26" s="28"/>
      <c r="AA26" s="182"/>
      <c r="AB26" s="181"/>
      <c r="AC26" s="28"/>
      <c r="AD26" s="182"/>
      <c r="AE26" s="181"/>
      <c r="AF26" s="28"/>
      <c r="AG26" s="182"/>
      <c r="AH26" s="181"/>
      <c r="AI26" s="28"/>
      <c r="AJ26" s="182"/>
      <c r="AK26" s="181"/>
      <c r="AL26" s="28"/>
      <c r="AM26" s="182"/>
      <c r="AN26" s="181"/>
      <c r="AO26" s="28"/>
      <c r="AP26" s="182"/>
      <c r="AQ26" s="181"/>
      <c r="AR26" s="28"/>
      <c r="AS26" s="182"/>
      <c r="AT26" s="168">
        <f t="shared" si="3"/>
        <v>0</v>
      </c>
      <c r="AU26" s="168">
        <f t="shared" si="3"/>
        <v>0</v>
      </c>
    </row>
    <row r="27" spans="1:47" ht="12">
      <c r="A27" s="9">
        <v>39369</v>
      </c>
      <c r="B27" s="28"/>
      <c r="C27" s="28"/>
      <c r="D27" s="142">
        <f t="shared" si="0"/>
        <v>0</v>
      </c>
      <c r="E27" s="142">
        <f t="shared" si="1"/>
        <v>0</v>
      </c>
      <c r="F27" s="144">
        <f t="shared" si="2"/>
      </c>
      <c r="G27" s="144">
        <f t="shared" si="2"/>
      </c>
      <c r="H27" s="111"/>
      <c r="I27" s="171"/>
      <c r="J27" s="181"/>
      <c r="K27" s="28"/>
      <c r="L27" s="182"/>
      <c r="M27" s="181"/>
      <c r="N27" s="28"/>
      <c r="O27" s="182"/>
      <c r="P27" s="181"/>
      <c r="Q27" s="28"/>
      <c r="R27" s="182"/>
      <c r="S27" s="181"/>
      <c r="T27" s="28"/>
      <c r="U27" s="182"/>
      <c r="V27" s="181"/>
      <c r="W27" s="28"/>
      <c r="X27" s="182"/>
      <c r="Y27" s="181"/>
      <c r="Z27" s="28"/>
      <c r="AA27" s="182"/>
      <c r="AB27" s="181"/>
      <c r="AC27" s="28"/>
      <c r="AD27" s="182"/>
      <c r="AE27" s="181"/>
      <c r="AF27" s="28"/>
      <c r="AG27" s="182"/>
      <c r="AH27" s="181"/>
      <c r="AI27" s="28"/>
      <c r="AJ27" s="182"/>
      <c r="AK27" s="181"/>
      <c r="AL27" s="28"/>
      <c r="AM27" s="182"/>
      <c r="AN27" s="181"/>
      <c r="AO27" s="28"/>
      <c r="AP27" s="182"/>
      <c r="AQ27" s="181"/>
      <c r="AR27" s="28"/>
      <c r="AS27" s="182"/>
      <c r="AT27" s="168">
        <f t="shared" si="3"/>
        <v>0</v>
      </c>
      <c r="AU27" s="168">
        <f t="shared" si="3"/>
        <v>0</v>
      </c>
    </row>
    <row r="28" spans="1:47" ht="12">
      <c r="A28" s="9">
        <v>39370</v>
      </c>
      <c r="B28" s="28"/>
      <c r="C28" s="28"/>
      <c r="D28" s="142">
        <f t="shared" si="0"/>
        <v>0</v>
      </c>
      <c r="E28" s="142">
        <f t="shared" si="1"/>
        <v>0</v>
      </c>
      <c r="F28" s="144">
        <f t="shared" si="2"/>
      </c>
      <c r="G28" s="144">
        <f t="shared" si="2"/>
      </c>
      <c r="H28" s="111"/>
      <c r="I28" s="171"/>
      <c r="J28" s="181"/>
      <c r="K28" s="28"/>
      <c r="L28" s="182"/>
      <c r="M28" s="181"/>
      <c r="N28" s="28"/>
      <c r="O28" s="182"/>
      <c r="P28" s="181"/>
      <c r="Q28" s="28"/>
      <c r="R28" s="182"/>
      <c r="S28" s="181"/>
      <c r="T28" s="28"/>
      <c r="U28" s="182"/>
      <c r="V28" s="181"/>
      <c r="W28" s="28"/>
      <c r="X28" s="182"/>
      <c r="Y28" s="181"/>
      <c r="Z28" s="28"/>
      <c r="AA28" s="182"/>
      <c r="AB28" s="181"/>
      <c r="AC28" s="28"/>
      <c r="AD28" s="182"/>
      <c r="AE28" s="181"/>
      <c r="AF28" s="28"/>
      <c r="AG28" s="182"/>
      <c r="AH28" s="181"/>
      <c r="AI28" s="28"/>
      <c r="AJ28" s="182"/>
      <c r="AK28" s="181"/>
      <c r="AL28" s="28"/>
      <c r="AM28" s="182"/>
      <c r="AN28" s="181"/>
      <c r="AO28" s="28"/>
      <c r="AP28" s="182"/>
      <c r="AQ28" s="181"/>
      <c r="AR28" s="28"/>
      <c r="AS28" s="182"/>
      <c r="AT28" s="168">
        <f t="shared" si="3"/>
        <v>0</v>
      </c>
      <c r="AU28" s="168">
        <f t="shared" si="3"/>
        <v>0</v>
      </c>
    </row>
    <row r="29" spans="1:47" ht="12">
      <c r="A29" s="9">
        <v>39371</v>
      </c>
      <c r="B29" s="28"/>
      <c r="C29" s="28"/>
      <c r="D29" s="142">
        <f t="shared" si="0"/>
        <v>0</v>
      </c>
      <c r="E29" s="142">
        <f t="shared" si="1"/>
        <v>0</v>
      </c>
      <c r="F29" s="144">
        <f t="shared" si="2"/>
      </c>
      <c r="G29" s="144">
        <f t="shared" si="2"/>
      </c>
      <c r="H29" s="111"/>
      <c r="I29" s="171"/>
      <c r="J29" s="181"/>
      <c r="K29" s="28"/>
      <c r="L29" s="182"/>
      <c r="M29" s="181"/>
      <c r="N29" s="28"/>
      <c r="O29" s="182"/>
      <c r="P29" s="181"/>
      <c r="Q29" s="28"/>
      <c r="R29" s="182"/>
      <c r="S29" s="181"/>
      <c r="T29" s="28"/>
      <c r="U29" s="182"/>
      <c r="V29" s="181"/>
      <c r="W29" s="28"/>
      <c r="X29" s="182"/>
      <c r="Y29" s="181"/>
      <c r="Z29" s="28"/>
      <c r="AA29" s="182"/>
      <c r="AB29" s="181"/>
      <c r="AC29" s="28"/>
      <c r="AD29" s="182"/>
      <c r="AE29" s="181"/>
      <c r="AF29" s="28"/>
      <c r="AG29" s="182"/>
      <c r="AH29" s="181"/>
      <c r="AI29" s="28"/>
      <c r="AJ29" s="182"/>
      <c r="AK29" s="181"/>
      <c r="AL29" s="28"/>
      <c r="AM29" s="182"/>
      <c r="AN29" s="181"/>
      <c r="AO29" s="28"/>
      <c r="AP29" s="182"/>
      <c r="AQ29" s="181"/>
      <c r="AR29" s="28"/>
      <c r="AS29" s="182"/>
      <c r="AT29" s="168">
        <f t="shared" si="3"/>
        <v>0</v>
      </c>
      <c r="AU29" s="168">
        <f t="shared" si="3"/>
        <v>0</v>
      </c>
    </row>
    <row r="30" spans="1:47" ht="12">
      <c r="A30" s="9">
        <v>39372</v>
      </c>
      <c r="B30" s="28"/>
      <c r="C30" s="28"/>
      <c r="D30" s="142">
        <f t="shared" si="0"/>
        <v>0</v>
      </c>
      <c r="E30" s="142">
        <f t="shared" si="1"/>
        <v>0</v>
      </c>
      <c r="F30" s="144">
        <f t="shared" si="2"/>
      </c>
      <c r="G30" s="144">
        <f t="shared" si="2"/>
      </c>
      <c r="H30" s="111"/>
      <c r="I30" s="171"/>
      <c r="J30" s="181"/>
      <c r="K30" s="28"/>
      <c r="L30" s="182"/>
      <c r="M30" s="181"/>
      <c r="N30" s="28"/>
      <c r="O30" s="182"/>
      <c r="P30" s="181"/>
      <c r="Q30" s="28"/>
      <c r="R30" s="182"/>
      <c r="S30" s="181"/>
      <c r="T30" s="28"/>
      <c r="U30" s="182"/>
      <c r="V30" s="181"/>
      <c r="W30" s="28"/>
      <c r="X30" s="182"/>
      <c r="Y30" s="181"/>
      <c r="Z30" s="28"/>
      <c r="AA30" s="182"/>
      <c r="AB30" s="181"/>
      <c r="AC30" s="28"/>
      <c r="AD30" s="182"/>
      <c r="AE30" s="181"/>
      <c r="AF30" s="28"/>
      <c r="AG30" s="182"/>
      <c r="AH30" s="181"/>
      <c r="AI30" s="28"/>
      <c r="AJ30" s="182"/>
      <c r="AK30" s="181"/>
      <c r="AL30" s="28"/>
      <c r="AM30" s="182"/>
      <c r="AN30" s="181"/>
      <c r="AO30" s="28"/>
      <c r="AP30" s="182"/>
      <c r="AQ30" s="181"/>
      <c r="AR30" s="28"/>
      <c r="AS30" s="182"/>
      <c r="AT30" s="168">
        <f t="shared" si="3"/>
        <v>0</v>
      </c>
      <c r="AU30" s="168">
        <f t="shared" si="3"/>
        <v>0</v>
      </c>
    </row>
    <row r="31" spans="1:47" ht="12">
      <c r="A31" s="9">
        <v>39373</v>
      </c>
      <c r="B31" s="28"/>
      <c r="C31" s="28"/>
      <c r="D31" s="142">
        <f t="shared" si="0"/>
        <v>0</v>
      </c>
      <c r="E31" s="142">
        <f t="shared" si="1"/>
        <v>0</v>
      </c>
      <c r="F31" s="144">
        <f t="shared" si="2"/>
      </c>
      <c r="G31" s="144">
        <f t="shared" si="2"/>
      </c>
      <c r="H31" s="111"/>
      <c r="I31" s="171"/>
      <c r="J31" s="181"/>
      <c r="K31" s="28"/>
      <c r="L31" s="182"/>
      <c r="M31" s="181"/>
      <c r="N31" s="28"/>
      <c r="O31" s="182"/>
      <c r="P31" s="181"/>
      <c r="Q31" s="28"/>
      <c r="R31" s="182"/>
      <c r="S31" s="181"/>
      <c r="T31" s="28"/>
      <c r="U31" s="182"/>
      <c r="V31" s="181"/>
      <c r="W31" s="28"/>
      <c r="X31" s="182"/>
      <c r="Y31" s="181"/>
      <c r="Z31" s="28"/>
      <c r="AA31" s="182"/>
      <c r="AB31" s="181"/>
      <c r="AC31" s="28"/>
      <c r="AD31" s="182"/>
      <c r="AE31" s="181"/>
      <c r="AF31" s="28"/>
      <c r="AG31" s="182"/>
      <c r="AH31" s="181"/>
      <c r="AI31" s="28"/>
      <c r="AJ31" s="182"/>
      <c r="AK31" s="181"/>
      <c r="AL31" s="28"/>
      <c r="AM31" s="182"/>
      <c r="AN31" s="181"/>
      <c r="AO31" s="28"/>
      <c r="AP31" s="182"/>
      <c r="AQ31" s="181"/>
      <c r="AR31" s="28"/>
      <c r="AS31" s="182"/>
      <c r="AT31" s="168">
        <f t="shared" si="3"/>
        <v>0</v>
      </c>
      <c r="AU31" s="168">
        <f t="shared" si="3"/>
        <v>0</v>
      </c>
    </row>
    <row r="32" spans="1:47" ht="12">
      <c r="A32" s="9">
        <v>39374</v>
      </c>
      <c r="B32" s="28"/>
      <c r="C32" s="28"/>
      <c r="D32" s="142">
        <f t="shared" si="0"/>
        <v>0</v>
      </c>
      <c r="E32" s="142">
        <f t="shared" si="1"/>
        <v>0</v>
      </c>
      <c r="F32" s="144">
        <f t="shared" si="2"/>
      </c>
      <c r="G32" s="144">
        <f t="shared" si="2"/>
      </c>
      <c r="H32" s="111"/>
      <c r="I32" s="171"/>
      <c r="J32" s="181"/>
      <c r="K32" s="28"/>
      <c r="L32" s="182"/>
      <c r="M32" s="181"/>
      <c r="N32" s="28"/>
      <c r="O32" s="182"/>
      <c r="P32" s="181"/>
      <c r="Q32" s="28"/>
      <c r="R32" s="182"/>
      <c r="S32" s="181"/>
      <c r="T32" s="28"/>
      <c r="U32" s="182"/>
      <c r="V32" s="181"/>
      <c r="W32" s="28"/>
      <c r="X32" s="182"/>
      <c r="Y32" s="181"/>
      <c r="Z32" s="28"/>
      <c r="AA32" s="182"/>
      <c r="AB32" s="181"/>
      <c r="AC32" s="28"/>
      <c r="AD32" s="182"/>
      <c r="AE32" s="181"/>
      <c r="AF32" s="28"/>
      <c r="AG32" s="182"/>
      <c r="AH32" s="181"/>
      <c r="AI32" s="28"/>
      <c r="AJ32" s="182"/>
      <c r="AK32" s="181"/>
      <c r="AL32" s="28"/>
      <c r="AM32" s="182"/>
      <c r="AN32" s="181"/>
      <c r="AO32" s="28"/>
      <c r="AP32" s="182"/>
      <c r="AQ32" s="181"/>
      <c r="AR32" s="28"/>
      <c r="AS32" s="182"/>
      <c r="AT32" s="168">
        <f t="shared" si="3"/>
        <v>0</v>
      </c>
      <c r="AU32" s="168">
        <f t="shared" si="3"/>
        <v>0</v>
      </c>
    </row>
    <row r="33" spans="1:47" ht="12">
      <c r="A33" s="9">
        <v>39375</v>
      </c>
      <c r="B33" s="28"/>
      <c r="C33" s="28"/>
      <c r="D33" s="142">
        <f t="shared" si="0"/>
        <v>0</v>
      </c>
      <c r="E33" s="142">
        <f t="shared" si="1"/>
        <v>0</v>
      </c>
      <c r="F33" s="144">
        <f t="shared" si="2"/>
      </c>
      <c r="G33" s="144">
        <f t="shared" si="2"/>
      </c>
      <c r="H33" s="111"/>
      <c r="I33" s="171"/>
      <c r="J33" s="181"/>
      <c r="K33" s="28"/>
      <c r="L33" s="182"/>
      <c r="M33" s="181"/>
      <c r="N33" s="28"/>
      <c r="O33" s="182"/>
      <c r="P33" s="181"/>
      <c r="Q33" s="28"/>
      <c r="R33" s="182"/>
      <c r="S33" s="181"/>
      <c r="T33" s="28"/>
      <c r="U33" s="182"/>
      <c r="V33" s="181"/>
      <c r="W33" s="28"/>
      <c r="X33" s="182"/>
      <c r="Y33" s="181"/>
      <c r="Z33" s="28"/>
      <c r="AA33" s="182"/>
      <c r="AB33" s="181"/>
      <c r="AC33" s="28"/>
      <c r="AD33" s="182"/>
      <c r="AE33" s="181"/>
      <c r="AF33" s="28"/>
      <c r="AG33" s="182"/>
      <c r="AH33" s="181"/>
      <c r="AI33" s="28"/>
      <c r="AJ33" s="182"/>
      <c r="AK33" s="181"/>
      <c r="AL33" s="28"/>
      <c r="AM33" s="182"/>
      <c r="AN33" s="181"/>
      <c r="AO33" s="28"/>
      <c r="AP33" s="182"/>
      <c r="AQ33" s="181"/>
      <c r="AR33" s="28"/>
      <c r="AS33" s="182"/>
      <c r="AT33" s="168">
        <f t="shared" si="3"/>
        <v>0</v>
      </c>
      <c r="AU33" s="168">
        <f t="shared" si="3"/>
        <v>0</v>
      </c>
    </row>
    <row r="34" spans="1:47" ht="12">
      <c r="A34" s="9">
        <v>39376</v>
      </c>
      <c r="B34" s="28"/>
      <c r="C34" s="28"/>
      <c r="D34" s="142">
        <f t="shared" si="0"/>
        <v>0</v>
      </c>
      <c r="E34" s="142">
        <f t="shared" si="1"/>
        <v>0</v>
      </c>
      <c r="F34" s="144">
        <f t="shared" si="2"/>
      </c>
      <c r="G34" s="144">
        <f t="shared" si="2"/>
      </c>
      <c r="H34" s="111"/>
      <c r="I34" s="171"/>
      <c r="J34" s="181"/>
      <c r="K34" s="28"/>
      <c r="L34" s="182"/>
      <c r="M34" s="181"/>
      <c r="N34" s="28"/>
      <c r="O34" s="182"/>
      <c r="P34" s="181"/>
      <c r="Q34" s="28"/>
      <c r="R34" s="182"/>
      <c r="S34" s="181"/>
      <c r="T34" s="28"/>
      <c r="U34" s="182"/>
      <c r="V34" s="181"/>
      <c r="W34" s="28"/>
      <c r="X34" s="182"/>
      <c r="Y34" s="181"/>
      <c r="Z34" s="28"/>
      <c r="AA34" s="182"/>
      <c r="AB34" s="181"/>
      <c r="AC34" s="28"/>
      <c r="AD34" s="182"/>
      <c r="AE34" s="181"/>
      <c r="AF34" s="28"/>
      <c r="AG34" s="182"/>
      <c r="AH34" s="181"/>
      <c r="AI34" s="28"/>
      <c r="AJ34" s="182"/>
      <c r="AK34" s="181"/>
      <c r="AL34" s="28"/>
      <c r="AM34" s="182"/>
      <c r="AN34" s="181"/>
      <c r="AO34" s="28"/>
      <c r="AP34" s="182"/>
      <c r="AQ34" s="181"/>
      <c r="AR34" s="28"/>
      <c r="AS34" s="182"/>
      <c r="AT34" s="168">
        <f t="shared" si="3"/>
        <v>0</v>
      </c>
      <c r="AU34" s="168">
        <f t="shared" si="3"/>
        <v>0</v>
      </c>
    </row>
    <row r="35" spans="1:47" ht="12">
      <c r="A35" s="9">
        <v>39377</v>
      </c>
      <c r="B35" s="28"/>
      <c r="C35" s="28"/>
      <c r="D35" s="142">
        <f t="shared" si="0"/>
        <v>0</v>
      </c>
      <c r="E35" s="142">
        <f t="shared" si="1"/>
        <v>0</v>
      </c>
      <c r="F35" s="144">
        <f t="shared" si="2"/>
      </c>
      <c r="G35" s="144">
        <f t="shared" si="2"/>
      </c>
      <c r="H35" s="111"/>
      <c r="I35" s="171"/>
      <c r="J35" s="181"/>
      <c r="K35" s="28"/>
      <c r="L35" s="182"/>
      <c r="M35" s="181"/>
      <c r="N35" s="28"/>
      <c r="O35" s="182"/>
      <c r="P35" s="181"/>
      <c r="Q35" s="28"/>
      <c r="R35" s="182"/>
      <c r="S35" s="181"/>
      <c r="T35" s="28"/>
      <c r="U35" s="182"/>
      <c r="V35" s="181"/>
      <c r="W35" s="28"/>
      <c r="X35" s="182"/>
      <c r="Y35" s="181"/>
      <c r="Z35" s="28"/>
      <c r="AA35" s="182"/>
      <c r="AB35" s="181"/>
      <c r="AC35" s="28"/>
      <c r="AD35" s="182"/>
      <c r="AE35" s="181"/>
      <c r="AF35" s="28"/>
      <c r="AG35" s="182"/>
      <c r="AH35" s="181"/>
      <c r="AI35" s="28"/>
      <c r="AJ35" s="182"/>
      <c r="AK35" s="181"/>
      <c r="AL35" s="28"/>
      <c r="AM35" s="182"/>
      <c r="AN35" s="181"/>
      <c r="AO35" s="28"/>
      <c r="AP35" s="182"/>
      <c r="AQ35" s="181"/>
      <c r="AR35" s="28"/>
      <c r="AS35" s="182"/>
      <c r="AT35" s="168">
        <f t="shared" si="3"/>
        <v>0</v>
      </c>
      <c r="AU35" s="168">
        <f t="shared" si="3"/>
        <v>0</v>
      </c>
    </row>
    <row r="36" spans="1:47" ht="12">
      <c r="A36" s="9">
        <v>39378</v>
      </c>
      <c r="B36" s="28"/>
      <c r="C36" s="28"/>
      <c r="D36" s="142">
        <f t="shared" si="0"/>
        <v>0</v>
      </c>
      <c r="E36" s="142">
        <f t="shared" si="1"/>
        <v>0</v>
      </c>
      <c r="F36" s="144">
        <f t="shared" si="2"/>
      </c>
      <c r="G36" s="144">
        <f t="shared" si="2"/>
      </c>
      <c r="H36" s="111"/>
      <c r="I36" s="171"/>
      <c r="J36" s="181"/>
      <c r="K36" s="28"/>
      <c r="L36" s="182"/>
      <c r="M36" s="181"/>
      <c r="N36" s="28"/>
      <c r="O36" s="182"/>
      <c r="P36" s="181"/>
      <c r="Q36" s="28"/>
      <c r="R36" s="182"/>
      <c r="S36" s="181"/>
      <c r="T36" s="28"/>
      <c r="U36" s="182"/>
      <c r="V36" s="181"/>
      <c r="W36" s="28"/>
      <c r="X36" s="182"/>
      <c r="Y36" s="181"/>
      <c r="Z36" s="28"/>
      <c r="AA36" s="182"/>
      <c r="AB36" s="181"/>
      <c r="AC36" s="28"/>
      <c r="AD36" s="182"/>
      <c r="AE36" s="181"/>
      <c r="AF36" s="28"/>
      <c r="AG36" s="182"/>
      <c r="AH36" s="181"/>
      <c r="AI36" s="28"/>
      <c r="AJ36" s="182"/>
      <c r="AK36" s="181"/>
      <c r="AL36" s="28"/>
      <c r="AM36" s="182"/>
      <c r="AN36" s="181"/>
      <c r="AO36" s="28"/>
      <c r="AP36" s="182"/>
      <c r="AQ36" s="181"/>
      <c r="AR36" s="28"/>
      <c r="AS36" s="182"/>
      <c r="AT36" s="168">
        <f t="shared" si="3"/>
        <v>0</v>
      </c>
      <c r="AU36" s="168">
        <f t="shared" si="3"/>
        <v>0</v>
      </c>
    </row>
    <row r="37" spans="1:47" ht="12">
      <c r="A37" s="9">
        <v>39379</v>
      </c>
      <c r="B37" s="28"/>
      <c r="C37" s="28"/>
      <c r="D37" s="142">
        <f t="shared" si="0"/>
        <v>0</v>
      </c>
      <c r="E37" s="142">
        <f t="shared" si="1"/>
        <v>0</v>
      </c>
      <c r="F37" s="144">
        <f t="shared" si="2"/>
      </c>
      <c r="G37" s="144">
        <f t="shared" si="2"/>
      </c>
      <c r="H37" s="111"/>
      <c r="I37" s="171"/>
      <c r="J37" s="181"/>
      <c r="K37" s="28"/>
      <c r="L37" s="182"/>
      <c r="M37" s="181"/>
      <c r="N37" s="28"/>
      <c r="O37" s="182"/>
      <c r="P37" s="181"/>
      <c r="Q37" s="28"/>
      <c r="R37" s="182"/>
      <c r="S37" s="181"/>
      <c r="T37" s="28"/>
      <c r="U37" s="182"/>
      <c r="V37" s="181"/>
      <c r="W37" s="28"/>
      <c r="X37" s="182"/>
      <c r="Y37" s="181"/>
      <c r="Z37" s="28"/>
      <c r="AA37" s="182"/>
      <c r="AB37" s="181"/>
      <c r="AC37" s="28"/>
      <c r="AD37" s="182"/>
      <c r="AE37" s="181"/>
      <c r="AF37" s="28"/>
      <c r="AG37" s="182"/>
      <c r="AH37" s="181"/>
      <c r="AI37" s="28"/>
      <c r="AJ37" s="182"/>
      <c r="AK37" s="181"/>
      <c r="AL37" s="28"/>
      <c r="AM37" s="182"/>
      <c r="AN37" s="181"/>
      <c r="AO37" s="28"/>
      <c r="AP37" s="182"/>
      <c r="AQ37" s="181"/>
      <c r="AR37" s="28"/>
      <c r="AS37" s="182"/>
      <c r="AT37" s="168">
        <f t="shared" si="3"/>
        <v>0</v>
      </c>
      <c r="AU37" s="168">
        <f t="shared" si="3"/>
        <v>0</v>
      </c>
    </row>
    <row r="38" spans="1:47" ht="12">
      <c r="A38" s="9">
        <v>39380</v>
      </c>
      <c r="B38" s="28"/>
      <c r="C38" s="28"/>
      <c r="D38" s="142">
        <f t="shared" si="0"/>
        <v>0</v>
      </c>
      <c r="E38" s="142">
        <f t="shared" si="1"/>
        <v>0</v>
      </c>
      <c r="F38" s="144">
        <f t="shared" si="2"/>
      </c>
      <c r="G38" s="144">
        <f t="shared" si="2"/>
      </c>
      <c r="H38" s="111"/>
      <c r="I38" s="171"/>
      <c r="J38" s="181"/>
      <c r="K38" s="28"/>
      <c r="L38" s="182"/>
      <c r="M38" s="181"/>
      <c r="N38" s="28"/>
      <c r="O38" s="182"/>
      <c r="P38" s="181"/>
      <c r="Q38" s="28"/>
      <c r="R38" s="182"/>
      <c r="S38" s="181"/>
      <c r="T38" s="28"/>
      <c r="U38" s="182"/>
      <c r="V38" s="181"/>
      <c r="W38" s="28"/>
      <c r="X38" s="182"/>
      <c r="Y38" s="181"/>
      <c r="Z38" s="28"/>
      <c r="AA38" s="182"/>
      <c r="AB38" s="181"/>
      <c r="AC38" s="28"/>
      <c r="AD38" s="182"/>
      <c r="AE38" s="181"/>
      <c r="AF38" s="28"/>
      <c r="AG38" s="182"/>
      <c r="AH38" s="181"/>
      <c r="AI38" s="28"/>
      <c r="AJ38" s="182"/>
      <c r="AK38" s="181"/>
      <c r="AL38" s="28"/>
      <c r="AM38" s="182"/>
      <c r="AN38" s="181"/>
      <c r="AO38" s="28"/>
      <c r="AP38" s="182"/>
      <c r="AQ38" s="181"/>
      <c r="AR38" s="28"/>
      <c r="AS38" s="182"/>
      <c r="AT38" s="168">
        <f t="shared" si="3"/>
        <v>0</v>
      </c>
      <c r="AU38" s="168">
        <f t="shared" si="3"/>
        <v>0</v>
      </c>
    </row>
    <row r="39" spans="1:47" ht="12">
      <c r="A39" s="9">
        <v>39381</v>
      </c>
      <c r="B39" s="28"/>
      <c r="C39" s="28"/>
      <c r="D39" s="142">
        <f t="shared" si="0"/>
        <v>0</v>
      </c>
      <c r="E39" s="142">
        <f t="shared" si="1"/>
        <v>0</v>
      </c>
      <c r="F39" s="144">
        <f t="shared" si="2"/>
      </c>
      <c r="G39" s="144">
        <f t="shared" si="2"/>
      </c>
      <c r="H39" s="111"/>
      <c r="I39" s="171"/>
      <c r="J39" s="181"/>
      <c r="K39" s="28"/>
      <c r="L39" s="182"/>
      <c r="M39" s="181"/>
      <c r="N39" s="28"/>
      <c r="O39" s="182"/>
      <c r="P39" s="181"/>
      <c r="Q39" s="28"/>
      <c r="R39" s="182"/>
      <c r="S39" s="181"/>
      <c r="T39" s="28"/>
      <c r="U39" s="182"/>
      <c r="V39" s="181"/>
      <c r="W39" s="28"/>
      <c r="X39" s="182"/>
      <c r="Y39" s="181"/>
      <c r="Z39" s="28"/>
      <c r="AA39" s="182"/>
      <c r="AB39" s="181"/>
      <c r="AC39" s="28"/>
      <c r="AD39" s="182"/>
      <c r="AE39" s="181"/>
      <c r="AF39" s="28"/>
      <c r="AG39" s="182"/>
      <c r="AH39" s="181"/>
      <c r="AI39" s="28"/>
      <c r="AJ39" s="182"/>
      <c r="AK39" s="181"/>
      <c r="AL39" s="28"/>
      <c r="AM39" s="182"/>
      <c r="AN39" s="181"/>
      <c r="AO39" s="28"/>
      <c r="AP39" s="182"/>
      <c r="AQ39" s="181"/>
      <c r="AR39" s="28"/>
      <c r="AS39" s="182"/>
      <c r="AT39" s="168">
        <f t="shared" si="3"/>
        <v>0</v>
      </c>
      <c r="AU39" s="168">
        <f t="shared" si="3"/>
        <v>0</v>
      </c>
    </row>
    <row r="40" spans="1:47" ht="12">
      <c r="A40" s="9">
        <v>39382</v>
      </c>
      <c r="B40" s="28"/>
      <c r="C40" s="28"/>
      <c r="D40" s="142">
        <f t="shared" si="0"/>
        <v>0</v>
      </c>
      <c r="E40" s="142">
        <f t="shared" si="1"/>
        <v>0</v>
      </c>
      <c r="F40" s="144">
        <f t="shared" si="2"/>
      </c>
      <c r="G40" s="144">
        <f t="shared" si="2"/>
      </c>
      <c r="H40" s="111"/>
      <c r="I40" s="171"/>
      <c r="J40" s="181"/>
      <c r="K40" s="28"/>
      <c r="L40" s="182"/>
      <c r="M40" s="181"/>
      <c r="N40" s="28"/>
      <c r="O40" s="182"/>
      <c r="P40" s="181"/>
      <c r="Q40" s="28"/>
      <c r="R40" s="182"/>
      <c r="S40" s="181"/>
      <c r="T40" s="28"/>
      <c r="U40" s="182"/>
      <c r="V40" s="181"/>
      <c r="W40" s="28"/>
      <c r="X40" s="182"/>
      <c r="Y40" s="181"/>
      <c r="Z40" s="28"/>
      <c r="AA40" s="182"/>
      <c r="AB40" s="181"/>
      <c r="AC40" s="28"/>
      <c r="AD40" s="182"/>
      <c r="AE40" s="181"/>
      <c r="AF40" s="28"/>
      <c r="AG40" s="182"/>
      <c r="AH40" s="181"/>
      <c r="AI40" s="28"/>
      <c r="AJ40" s="182"/>
      <c r="AK40" s="181"/>
      <c r="AL40" s="28"/>
      <c r="AM40" s="182"/>
      <c r="AN40" s="181"/>
      <c r="AO40" s="28"/>
      <c r="AP40" s="182"/>
      <c r="AQ40" s="181"/>
      <c r="AR40" s="28"/>
      <c r="AS40" s="182"/>
      <c r="AT40" s="168">
        <f t="shared" si="3"/>
        <v>0</v>
      </c>
      <c r="AU40" s="168">
        <f t="shared" si="3"/>
        <v>0</v>
      </c>
    </row>
    <row r="41" spans="1:47" ht="12">
      <c r="A41" s="9">
        <v>39383</v>
      </c>
      <c r="B41" s="28"/>
      <c r="C41" s="28"/>
      <c r="D41" s="142">
        <f t="shared" si="0"/>
        <v>0</v>
      </c>
      <c r="E41" s="142">
        <f t="shared" si="1"/>
        <v>0</v>
      </c>
      <c r="F41" s="144">
        <f t="shared" si="2"/>
      </c>
      <c r="G41" s="144">
        <f t="shared" si="2"/>
      </c>
      <c r="H41" s="111"/>
      <c r="I41" s="171"/>
      <c r="J41" s="181"/>
      <c r="K41" s="28"/>
      <c r="L41" s="182"/>
      <c r="M41" s="181"/>
      <c r="N41" s="28"/>
      <c r="O41" s="182"/>
      <c r="P41" s="181"/>
      <c r="Q41" s="28"/>
      <c r="R41" s="182"/>
      <c r="S41" s="181"/>
      <c r="T41" s="28"/>
      <c r="U41" s="182"/>
      <c r="V41" s="181"/>
      <c r="W41" s="28"/>
      <c r="X41" s="182"/>
      <c r="Y41" s="181"/>
      <c r="Z41" s="28"/>
      <c r="AA41" s="182"/>
      <c r="AB41" s="181"/>
      <c r="AC41" s="28"/>
      <c r="AD41" s="182"/>
      <c r="AE41" s="181"/>
      <c r="AF41" s="28"/>
      <c r="AG41" s="182"/>
      <c r="AH41" s="181"/>
      <c r="AI41" s="28"/>
      <c r="AJ41" s="182"/>
      <c r="AK41" s="181"/>
      <c r="AL41" s="28"/>
      <c r="AM41" s="182"/>
      <c r="AN41" s="181"/>
      <c r="AO41" s="28"/>
      <c r="AP41" s="182"/>
      <c r="AQ41" s="181"/>
      <c r="AR41" s="28"/>
      <c r="AS41" s="182"/>
      <c r="AT41" s="168">
        <f t="shared" si="3"/>
        <v>0</v>
      </c>
      <c r="AU41" s="168">
        <f t="shared" si="3"/>
        <v>0</v>
      </c>
    </row>
    <row r="42" spans="1:47" ht="12">
      <c r="A42" s="9">
        <v>39384</v>
      </c>
      <c r="B42" s="28"/>
      <c r="C42" s="28"/>
      <c r="D42" s="142">
        <f t="shared" si="0"/>
        <v>0</v>
      </c>
      <c r="E42" s="142">
        <f t="shared" si="1"/>
        <v>0</v>
      </c>
      <c r="F42" s="144">
        <f t="shared" si="2"/>
      </c>
      <c r="G42" s="144">
        <f t="shared" si="2"/>
      </c>
      <c r="H42" s="111"/>
      <c r="I42" s="171"/>
      <c r="J42" s="181"/>
      <c r="K42" s="28"/>
      <c r="L42" s="182"/>
      <c r="M42" s="181"/>
      <c r="N42" s="28"/>
      <c r="O42" s="182"/>
      <c r="P42" s="181"/>
      <c r="Q42" s="28"/>
      <c r="R42" s="182"/>
      <c r="S42" s="181"/>
      <c r="T42" s="28"/>
      <c r="U42" s="182"/>
      <c r="V42" s="181"/>
      <c r="W42" s="28"/>
      <c r="X42" s="182"/>
      <c r="Y42" s="181"/>
      <c r="Z42" s="28"/>
      <c r="AA42" s="182"/>
      <c r="AB42" s="181"/>
      <c r="AC42" s="28"/>
      <c r="AD42" s="182"/>
      <c r="AE42" s="181"/>
      <c r="AF42" s="28"/>
      <c r="AG42" s="182"/>
      <c r="AH42" s="181"/>
      <c r="AI42" s="28"/>
      <c r="AJ42" s="182"/>
      <c r="AK42" s="181"/>
      <c r="AL42" s="28"/>
      <c r="AM42" s="182"/>
      <c r="AN42" s="181"/>
      <c r="AO42" s="28"/>
      <c r="AP42" s="182"/>
      <c r="AQ42" s="181"/>
      <c r="AR42" s="28"/>
      <c r="AS42" s="182"/>
      <c r="AT42" s="168">
        <f t="shared" si="3"/>
        <v>0</v>
      </c>
      <c r="AU42" s="168">
        <f t="shared" si="3"/>
        <v>0</v>
      </c>
    </row>
    <row r="43" spans="1:47" ht="12">
      <c r="A43" s="9">
        <v>39385</v>
      </c>
      <c r="B43" s="28"/>
      <c r="C43" s="28"/>
      <c r="D43" s="142">
        <f t="shared" si="0"/>
        <v>0</v>
      </c>
      <c r="E43" s="142">
        <f t="shared" si="1"/>
        <v>0</v>
      </c>
      <c r="F43" s="144">
        <f>IF(F42="","",F42+B43-D43)</f>
      </c>
      <c r="G43" s="144">
        <f t="shared" si="2"/>
      </c>
      <c r="H43" s="111"/>
      <c r="I43" s="171"/>
      <c r="J43" s="181"/>
      <c r="K43" s="28"/>
      <c r="L43" s="182"/>
      <c r="M43" s="181"/>
      <c r="N43" s="28"/>
      <c r="O43" s="182"/>
      <c r="P43" s="181"/>
      <c r="Q43" s="28"/>
      <c r="R43" s="182"/>
      <c r="S43" s="181"/>
      <c r="T43" s="28"/>
      <c r="U43" s="182"/>
      <c r="V43" s="181"/>
      <c r="W43" s="28"/>
      <c r="X43" s="182"/>
      <c r="Y43" s="181"/>
      <c r="Z43" s="28"/>
      <c r="AA43" s="182"/>
      <c r="AB43" s="181"/>
      <c r="AC43" s="28"/>
      <c r="AD43" s="182"/>
      <c r="AE43" s="181"/>
      <c r="AF43" s="28"/>
      <c r="AG43" s="182"/>
      <c r="AH43" s="181"/>
      <c r="AI43" s="28"/>
      <c r="AJ43" s="182"/>
      <c r="AK43" s="181"/>
      <c r="AL43" s="28"/>
      <c r="AM43" s="182"/>
      <c r="AN43" s="181"/>
      <c r="AO43" s="28"/>
      <c r="AP43" s="182"/>
      <c r="AQ43" s="181"/>
      <c r="AR43" s="28"/>
      <c r="AS43" s="182"/>
      <c r="AT43" s="168">
        <f t="shared" si="3"/>
        <v>0</v>
      </c>
      <c r="AU43" s="168">
        <f t="shared" si="3"/>
        <v>0</v>
      </c>
    </row>
    <row r="44" spans="1:47" ht="12.75" thickBot="1">
      <c r="A44" s="9">
        <v>39386</v>
      </c>
      <c r="B44" s="28"/>
      <c r="C44" s="28"/>
      <c r="D44" s="142">
        <f t="shared" si="0"/>
        <v>0</v>
      </c>
      <c r="E44" s="142">
        <f t="shared" si="1"/>
        <v>0</v>
      </c>
      <c r="F44" s="145">
        <f>IF(F43="","",F43+B44-D44)</f>
      </c>
      <c r="G44" s="145">
        <f t="shared" si="2"/>
      </c>
      <c r="H44" s="112"/>
      <c r="I44" s="171"/>
      <c r="J44" s="183"/>
      <c r="K44" s="29"/>
      <c r="L44" s="184"/>
      <c r="M44" s="183"/>
      <c r="N44" s="29"/>
      <c r="O44" s="184"/>
      <c r="P44" s="183"/>
      <c r="Q44" s="29"/>
      <c r="R44" s="184"/>
      <c r="S44" s="183"/>
      <c r="T44" s="29"/>
      <c r="U44" s="184"/>
      <c r="V44" s="183"/>
      <c r="W44" s="29"/>
      <c r="X44" s="184"/>
      <c r="Y44" s="183"/>
      <c r="Z44" s="29"/>
      <c r="AA44" s="184"/>
      <c r="AB44" s="183"/>
      <c r="AC44" s="29"/>
      <c r="AD44" s="184"/>
      <c r="AE44" s="183"/>
      <c r="AF44" s="29"/>
      <c r="AG44" s="184"/>
      <c r="AH44" s="183"/>
      <c r="AI44" s="29"/>
      <c r="AJ44" s="184"/>
      <c r="AK44" s="183"/>
      <c r="AL44" s="29"/>
      <c r="AM44" s="184"/>
      <c r="AN44" s="183"/>
      <c r="AO44" s="29"/>
      <c r="AP44" s="184"/>
      <c r="AQ44" s="183"/>
      <c r="AR44" s="29"/>
      <c r="AS44" s="184"/>
      <c r="AT44" s="168">
        <f t="shared" si="3"/>
        <v>0</v>
      </c>
      <c r="AU44" s="168">
        <f t="shared" si="3"/>
        <v>0</v>
      </c>
    </row>
    <row r="45" spans="1:45" ht="12">
      <c r="A45" s="11" t="s">
        <v>54</v>
      </c>
      <c r="B45" s="147">
        <f>SUM(B14:B44)</f>
        <v>0</v>
      </c>
      <c r="C45" s="147">
        <f>SUM(C14:C44)</f>
        <v>0</v>
      </c>
      <c r="D45" s="147">
        <f>SUM(D14:D44)</f>
        <v>0</v>
      </c>
      <c r="E45" s="147">
        <f>SUM(E14:E44)</f>
        <v>0</v>
      </c>
      <c r="F45" s="20"/>
      <c r="G45" s="21"/>
      <c r="H45" s="17"/>
      <c r="I45" s="172"/>
      <c r="J45" s="156">
        <f>SUM(J14:J44)</f>
        <v>0</v>
      </c>
      <c r="K45" s="147">
        <f aca="true" t="shared" si="4" ref="K45:AS45">SUM(K14:K44)</f>
        <v>0</v>
      </c>
      <c r="L45" s="149">
        <f t="shared" si="4"/>
        <v>0</v>
      </c>
      <c r="M45" s="156">
        <f t="shared" si="4"/>
        <v>0</v>
      </c>
      <c r="N45" s="147">
        <f t="shared" si="4"/>
        <v>0</v>
      </c>
      <c r="O45" s="149">
        <f t="shared" si="4"/>
        <v>0</v>
      </c>
      <c r="P45" s="156">
        <f t="shared" si="4"/>
        <v>0</v>
      </c>
      <c r="Q45" s="147">
        <f t="shared" si="4"/>
        <v>0</v>
      </c>
      <c r="R45" s="149">
        <f t="shared" si="4"/>
        <v>0</v>
      </c>
      <c r="S45" s="156">
        <f t="shared" si="4"/>
        <v>0</v>
      </c>
      <c r="T45" s="147">
        <f t="shared" si="4"/>
        <v>0</v>
      </c>
      <c r="U45" s="149">
        <f t="shared" si="4"/>
        <v>0</v>
      </c>
      <c r="V45" s="156">
        <f t="shared" si="4"/>
        <v>0</v>
      </c>
      <c r="W45" s="151">
        <f t="shared" si="4"/>
        <v>0</v>
      </c>
      <c r="X45" s="153">
        <f t="shared" si="4"/>
        <v>0</v>
      </c>
      <c r="Y45" s="158">
        <f t="shared" si="4"/>
        <v>0</v>
      </c>
      <c r="Z45" s="151">
        <f t="shared" si="4"/>
        <v>0</v>
      </c>
      <c r="AA45" s="153">
        <f t="shared" si="4"/>
        <v>0</v>
      </c>
      <c r="AB45" s="158">
        <f t="shared" si="4"/>
        <v>0</v>
      </c>
      <c r="AC45" s="151">
        <f t="shared" si="4"/>
        <v>0</v>
      </c>
      <c r="AD45" s="153">
        <f t="shared" si="4"/>
        <v>0</v>
      </c>
      <c r="AE45" s="158">
        <f t="shared" si="4"/>
        <v>0</v>
      </c>
      <c r="AF45" s="151">
        <f t="shared" si="4"/>
        <v>0</v>
      </c>
      <c r="AG45" s="153">
        <f t="shared" si="4"/>
        <v>0</v>
      </c>
      <c r="AH45" s="158">
        <f t="shared" si="4"/>
        <v>0</v>
      </c>
      <c r="AI45" s="151">
        <f t="shared" si="4"/>
        <v>0</v>
      </c>
      <c r="AJ45" s="153">
        <f t="shared" si="4"/>
        <v>0</v>
      </c>
      <c r="AK45" s="158">
        <f t="shared" si="4"/>
        <v>0</v>
      </c>
      <c r="AL45" s="151">
        <f t="shared" si="4"/>
        <v>0</v>
      </c>
      <c r="AM45" s="153">
        <f t="shared" si="4"/>
        <v>0</v>
      </c>
      <c r="AN45" s="158">
        <f t="shared" si="4"/>
        <v>0</v>
      </c>
      <c r="AO45" s="151">
        <f t="shared" si="4"/>
        <v>0</v>
      </c>
      <c r="AP45" s="153">
        <f t="shared" si="4"/>
        <v>0</v>
      </c>
      <c r="AQ45" s="158">
        <f t="shared" si="4"/>
        <v>0</v>
      </c>
      <c r="AR45" s="151">
        <f t="shared" si="4"/>
        <v>0</v>
      </c>
      <c r="AS45" s="153">
        <f t="shared" si="4"/>
        <v>0</v>
      </c>
    </row>
    <row r="46" spans="1:45" ht="12.75" thickBot="1">
      <c r="A46" s="13" t="s">
        <v>55</v>
      </c>
      <c r="B46" s="148">
        <f>SUM(B13,B45)</f>
        <v>0</v>
      </c>
      <c r="C46" s="148">
        <f>SUM(C13,C45)</f>
        <v>0</v>
      </c>
      <c r="D46" s="148">
        <f>SUM(D13,D45)</f>
        <v>0</v>
      </c>
      <c r="E46" s="148">
        <f>SUM(E13,E45)</f>
        <v>0</v>
      </c>
      <c r="F46" s="22"/>
      <c r="G46" s="23"/>
      <c r="H46" s="18"/>
      <c r="I46" s="173"/>
      <c r="J46" s="157">
        <f>SUM(J13,J45)</f>
        <v>0</v>
      </c>
      <c r="K46" s="148">
        <f aca="true" t="shared" si="5" ref="K46:AS46">SUM(K13,K45)</f>
        <v>0</v>
      </c>
      <c r="L46" s="150">
        <f t="shared" si="5"/>
        <v>0</v>
      </c>
      <c r="M46" s="157">
        <f t="shared" si="5"/>
        <v>0</v>
      </c>
      <c r="N46" s="148">
        <f t="shared" si="5"/>
        <v>0</v>
      </c>
      <c r="O46" s="150">
        <f t="shared" si="5"/>
        <v>0</v>
      </c>
      <c r="P46" s="157">
        <f t="shared" si="5"/>
        <v>0</v>
      </c>
      <c r="Q46" s="148">
        <f t="shared" si="5"/>
        <v>0</v>
      </c>
      <c r="R46" s="150">
        <f t="shared" si="5"/>
        <v>0</v>
      </c>
      <c r="S46" s="157">
        <f t="shared" si="5"/>
        <v>0</v>
      </c>
      <c r="T46" s="148">
        <f t="shared" si="5"/>
        <v>0</v>
      </c>
      <c r="U46" s="150">
        <f t="shared" si="5"/>
        <v>0</v>
      </c>
      <c r="V46" s="157">
        <f t="shared" si="5"/>
        <v>0</v>
      </c>
      <c r="W46" s="152">
        <f t="shared" si="5"/>
        <v>0</v>
      </c>
      <c r="X46" s="154">
        <f t="shared" si="5"/>
        <v>0</v>
      </c>
      <c r="Y46" s="159">
        <f t="shared" si="5"/>
        <v>0</v>
      </c>
      <c r="Z46" s="152">
        <f t="shared" si="5"/>
        <v>0</v>
      </c>
      <c r="AA46" s="154">
        <f t="shared" si="5"/>
        <v>0</v>
      </c>
      <c r="AB46" s="159">
        <f t="shared" si="5"/>
        <v>0</v>
      </c>
      <c r="AC46" s="152">
        <f t="shared" si="5"/>
        <v>0</v>
      </c>
      <c r="AD46" s="154">
        <f t="shared" si="5"/>
        <v>0</v>
      </c>
      <c r="AE46" s="159">
        <f t="shared" si="5"/>
        <v>0</v>
      </c>
      <c r="AF46" s="152">
        <f t="shared" si="5"/>
        <v>0</v>
      </c>
      <c r="AG46" s="154">
        <f t="shared" si="5"/>
        <v>0</v>
      </c>
      <c r="AH46" s="159">
        <f t="shared" si="5"/>
        <v>0</v>
      </c>
      <c r="AI46" s="152">
        <f t="shared" si="5"/>
        <v>0</v>
      </c>
      <c r="AJ46" s="154">
        <f t="shared" si="5"/>
        <v>0</v>
      </c>
      <c r="AK46" s="159">
        <f t="shared" si="5"/>
        <v>0</v>
      </c>
      <c r="AL46" s="152">
        <f t="shared" si="5"/>
        <v>0</v>
      </c>
      <c r="AM46" s="154">
        <f t="shared" si="5"/>
        <v>0</v>
      </c>
      <c r="AN46" s="159">
        <f t="shared" si="5"/>
        <v>0</v>
      </c>
      <c r="AO46" s="152">
        <f t="shared" si="5"/>
        <v>0</v>
      </c>
      <c r="AP46" s="154">
        <f t="shared" si="5"/>
        <v>0</v>
      </c>
      <c r="AQ46" s="159">
        <f t="shared" si="5"/>
        <v>0</v>
      </c>
      <c r="AR46" s="152">
        <f t="shared" si="5"/>
        <v>0</v>
      </c>
      <c r="AS46" s="154">
        <f t="shared" si="5"/>
        <v>0</v>
      </c>
    </row>
    <row r="47" spans="6:45" ht="12">
      <c r="F47" s="155">
        <f>F44</f>
      </c>
      <c r="G47" s="155">
        <f>G44</f>
      </c>
      <c r="H47" s="15" t="s">
        <v>56</v>
      </c>
      <c r="I47" s="174"/>
      <c r="J47" s="158">
        <f>COUNT(J14:J44)</f>
        <v>0</v>
      </c>
      <c r="K47" s="12"/>
      <c r="L47" s="185"/>
      <c r="M47" s="158">
        <f>COUNT(M14:M44)</f>
        <v>0</v>
      </c>
      <c r="N47" s="12"/>
      <c r="O47" s="185"/>
      <c r="P47" s="158">
        <f>COUNT(P14:P44)</f>
        <v>0</v>
      </c>
      <c r="Q47" s="12"/>
      <c r="R47" s="185"/>
      <c r="S47" s="158">
        <f>COUNT(S14:S44)</f>
        <v>0</v>
      </c>
      <c r="T47" s="12"/>
      <c r="U47" s="185"/>
      <c r="V47" s="158">
        <f>COUNT(V14:V44)</f>
        <v>0</v>
      </c>
      <c r="W47" s="12"/>
      <c r="X47" s="185"/>
      <c r="Y47" s="158">
        <f>COUNT(Y14:Y44)</f>
        <v>0</v>
      </c>
      <c r="Z47" s="12"/>
      <c r="AA47" s="185"/>
      <c r="AB47" s="158">
        <f>COUNT(AB14:AB44)</f>
        <v>0</v>
      </c>
      <c r="AC47" s="12"/>
      <c r="AD47" s="185"/>
      <c r="AE47" s="158">
        <f>COUNT(AE14:AE44)</f>
        <v>0</v>
      </c>
      <c r="AF47" s="12"/>
      <c r="AG47" s="185"/>
      <c r="AH47" s="158">
        <f>COUNT(AH14:AH44)</f>
        <v>0</v>
      </c>
      <c r="AI47" s="12"/>
      <c r="AJ47" s="185"/>
      <c r="AK47" s="158">
        <f>COUNT(AK14:AK44)</f>
        <v>0</v>
      </c>
      <c r="AL47" s="12"/>
      <c r="AM47" s="185"/>
      <c r="AN47" s="158">
        <f>COUNT(AN14:AN44)</f>
        <v>0</v>
      </c>
      <c r="AO47" s="12"/>
      <c r="AP47" s="185"/>
      <c r="AQ47" s="158">
        <f>COUNT(AQ14:AQ44)</f>
        <v>0</v>
      </c>
      <c r="AR47" s="12"/>
      <c r="AS47" s="185"/>
    </row>
    <row r="48" spans="8:45" ht="12.75" thickBot="1">
      <c r="H48" s="16" t="s">
        <v>57</v>
      </c>
      <c r="I48" s="175"/>
      <c r="J48" s="159">
        <f>J47+'‘９月'!J48</f>
        <v>0</v>
      </c>
      <c r="K48" s="14"/>
      <c r="L48" s="186"/>
      <c r="M48" s="159">
        <f>M47+'‘９月'!M48</f>
        <v>0</v>
      </c>
      <c r="N48" s="14"/>
      <c r="O48" s="186"/>
      <c r="P48" s="159">
        <f>P47+'‘９月'!P48</f>
        <v>0</v>
      </c>
      <c r="Q48" s="14"/>
      <c r="R48" s="186"/>
      <c r="S48" s="159">
        <f>S47+'‘９月'!S48</f>
        <v>0</v>
      </c>
      <c r="T48" s="14"/>
      <c r="U48" s="186"/>
      <c r="V48" s="159">
        <f>V47+'‘９月'!V48</f>
        <v>0</v>
      </c>
      <c r="W48" s="14"/>
      <c r="X48" s="186"/>
      <c r="Y48" s="159">
        <f>Y47+'‘９月'!Y48</f>
        <v>0</v>
      </c>
      <c r="Z48" s="14"/>
      <c r="AA48" s="186"/>
      <c r="AB48" s="159">
        <f>AB47+'‘９月'!AB48</f>
        <v>0</v>
      </c>
      <c r="AC48" s="14"/>
      <c r="AD48" s="186"/>
      <c r="AE48" s="159">
        <f>AE47+'‘９月'!AE48</f>
        <v>0</v>
      </c>
      <c r="AF48" s="14"/>
      <c r="AG48" s="186"/>
      <c r="AH48" s="159">
        <f>AH47+'‘９月'!AH48</f>
        <v>0</v>
      </c>
      <c r="AI48" s="14"/>
      <c r="AJ48" s="186"/>
      <c r="AK48" s="159">
        <f>AK47+'‘９月'!AK48</f>
        <v>0</v>
      </c>
      <c r="AL48" s="14"/>
      <c r="AM48" s="186"/>
      <c r="AN48" s="159">
        <f>AN47+'‘９月'!AN48</f>
        <v>0</v>
      </c>
      <c r="AO48" s="14"/>
      <c r="AP48" s="186"/>
      <c r="AQ48" s="159">
        <f>AQ47+'‘９月'!AQ48</f>
        <v>0</v>
      </c>
      <c r="AR48" s="14"/>
      <c r="AS48" s="186"/>
    </row>
    <row r="51" ht="12">
      <c r="F51" s="10"/>
    </row>
  </sheetData>
  <sheetProtection password="CC3D" sheet="1" objects="1" scenarios="1"/>
  <mergeCells count="65">
    <mergeCell ref="A9:A11"/>
    <mergeCell ref="D11:E11"/>
    <mergeCell ref="D9:E10"/>
    <mergeCell ref="B9:C10"/>
    <mergeCell ref="B11:C11"/>
    <mergeCell ref="D5:E5"/>
    <mergeCell ref="D6:E6"/>
    <mergeCell ref="D7:E7"/>
    <mergeCell ref="AQ8:AS8"/>
    <mergeCell ref="Y8:AA8"/>
    <mergeCell ref="AB8:AD8"/>
    <mergeCell ref="AE8:AG8"/>
    <mergeCell ref="AH8:AJ8"/>
    <mergeCell ref="AK8:AM8"/>
    <mergeCell ref="AN8:AP8"/>
    <mergeCell ref="AI10:AJ10"/>
    <mergeCell ref="AL10:AM10"/>
    <mergeCell ref="AL11:AM11"/>
    <mergeCell ref="AO11:AP11"/>
    <mergeCell ref="A2:C3"/>
    <mergeCell ref="D2:E3"/>
    <mergeCell ref="F2:H3"/>
    <mergeCell ref="A7:C7"/>
    <mergeCell ref="A5:C5"/>
    <mergeCell ref="A6:C6"/>
    <mergeCell ref="AC10:AD10"/>
    <mergeCell ref="AF10:AG10"/>
    <mergeCell ref="AL9:AM9"/>
    <mergeCell ref="AO9:AP9"/>
    <mergeCell ref="AR11:AS11"/>
    <mergeCell ref="J8:L8"/>
    <mergeCell ref="M8:O8"/>
    <mergeCell ref="P8:R8"/>
    <mergeCell ref="S8:U8"/>
    <mergeCell ref="V8:X8"/>
    <mergeCell ref="K11:L11"/>
    <mergeCell ref="H9:H12"/>
    <mergeCell ref="AO10:AP10"/>
    <mergeCell ref="AR10:AS10"/>
    <mergeCell ref="AR9:AS9"/>
    <mergeCell ref="N10:O10"/>
    <mergeCell ref="Q10:R10"/>
    <mergeCell ref="T10:U10"/>
    <mergeCell ref="W10:X10"/>
    <mergeCell ref="Z10:AA10"/>
    <mergeCell ref="T11:U11"/>
    <mergeCell ref="W11:X11"/>
    <mergeCell ref="F9:G10"/>
    <mergeCell ref="F11:G11"/>
    <mergeCell ref="N9:O9"/>
    <mergeCell ref="Q9:R9"/>
    <mergeCell ref="K9:L9"/>
    <mergeCell ref="K10:L10"/>
    <mergeCell ref="N11:O11"/>
    <mergeCell ref="Q11:R11"/>
    <mergeCell ref="Z11:AA11"/>
    <mergeCell ref="AC11:AD11"/>
    <mergeCell ref="T9:U9"/>
    <mergeCell ref="W9:X9"/>
    <mergeCell ref="AF9:AG9"/>
    <mergeCell ref="AI9:AJ9"/>
    <mergeCell ref="AF11:AG11"/>
    <mergeCell ref="AI11:AJ11"/>
    <mergeCell ref="Z9:AA9"/>
    <mergeCell ref="AC9:AD9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Header>&amp;L&amp;"ＭＳ Ｐゴシック,太字"&amp;12免税軽油使用状況表（作業日誌）</oddHeader>
    <oddFooter>&amp;C&amp;P／&amp;N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燃料自動車課　H-H</dc:creator>
  <cp:keywords/>
  <dc:description/>
  <cp:lastModifiedBy>Windows User</cp:lastModifiedBy>
  <cp:lastPrinted>2020-08-20T03:26:39Z</cp:lastPrinted>
  <dcterms:created xsi:type="dcterms:W3CDTF">2003-11-05T07:40:31Z</dcterms:created>
  <dcterms:modified xsi:type="dcterms:W3CDTF">2020-10-16T02:13:12Z</dcterms:modified>
  <cp:category/>
  <cp:version/>
  <cp:contentType/>
  <cp:contentStatus/>
</cp:coreProperties>
</file>