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300\共有サーバー\金融共済部\本店融資課\１８　経営計画書\03    新経営計画書（案）\新様式\"/>
    </mc:Choice>
  </mc:AlternateContent>
  <bookViews>
    <workbookView xWindow="0" yWindow="0" windowWidth="15360" windowHeight="7500" tabRatio="925"/>
  </bookViews>
  <sheets>
    <sheet name="説明" sheetId="20" r:id="rId1"/>
    <sheet name="【個人】耕種その他" sheetId="1" r:id="rId2"/>
    <sheet name="【個人】酪農" sheetId="17" r:id="rId3"/>
    <sheet name="【法人】耕種その他" sheetId="18" r:id="rId4"/>
    <sheet name="【法人】酪農" sheetId="19" r:id="rId5"/>
  </sheets>
  <definedNames>
    <definedName name="_xlnm.Print_Area" localSheetId="1">【個人】耕種その他!$C$1:$AO$122</definedName>
    <definedName name="_xlnm.Print_Area" localSheetId="2">【個人】酪農!$C$1:$AO$172</definedName>
    <definedName name="_xlnm.Print_Area" localSheetId="3">【法人】耕種その他!$C$1:$AO$132</definedName>
    <definedName name="_xlnm.Print_Area" localSheetId="4">【法人】酪農!$C$1:$AO$181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8" i="19" l="1"/>
  <c r="Q80" i="17" l="1"/>
  <c r="X21" i="18"/>
  <c r="L136" i="19" l="1"/>
  <c r="S136" i="19"/>
  <c r="Z136" i="19"/>
  <c r="AG136" i="19"/>
  <c r="L121" i="19"/>
  <c r="S121" i="19"/>
  <c r="Z121" i="19"/>
  <c r="AG121" i="19"/>
  <c r="L114" i="19"/>
  <c r="S114" i="19"/>
  <c r="Z114" i="19"/>
  <c r="AG114" i="19"/>
  <c r="L106" i="19"/>
  <c r="L93" i="19" s="1"/>
  <c r="S106" i="19"/>
  <c r="S93" i="19" s="1"/>
  <c r="Z106" i="19"/>
  <c r="L102" i="19"/>
  <c r="S102" i="19"/>
  <c r="Z102" i="19"/>
  <c r="AG102" i="19"/>
  <c r="AG106" i="19" s="1"/>
  <c r="AG93" i="19" s="1"/>
  <c r="Z92" i="19"/>
  <c r="L92" i="19"/>
  <c r="AI177" i="19"/>
  <c r="AE177" i="19"/>
  <c r="AA177" i="19"/>
  <c r="W177" i="19"/>
  <c r="S177" i="19"/>
  <c r="O177" i="19"/>
  <c r="O175" i="19"/>
  <c r="O176" i="19" s="1"/>
  <c r="AI165" i="19"/>
  <c r="AE165" i="19"/>
  <c r="AA165" i="19"/>
  <c r="W165" i="19"/>
  <c r="S165" i="19"/>
  <c r="O165" i="19"/>
  <c r="O167" i="19" s="1"/>
  <c r="AK86" i="19"/>
  <c r="AF86" i="19"/>
  <c r="AA86" i="19"/>
  <c r="V86" i="19"/>
  <c r="Q86" i="19"/>
  <c r="L86" i="19"/>
  <c r="AK82" i="19"/>
  <c r="AF82" i="19"/>
  <c r="AA82" i="19"/>
  <c r="V82" i="19"/>
  <c r="Q82" i="19"/>
  <c r="L82" i="19"/>
  <c r="AK81" i="19"/>
  <c r="AF81" i="19"/>
  <c r="AA81" i="19"/>
  <c r="V81" i="19"/>
  <c r="Q81" i="19"/>
  <c r="L81" i="19"/>
  <c r="AK80" i="19"/>
  <c r="AG92" i="19" s="1"/>
  <c r="AF80" i="19"/>
  <c r="AA80" i="19"/>
  <c r="S92" i="19" s="1"/>
  <c r="V80" i="19"/>
  <c r="Q80" i="19"/>
  <c r="L80" i="19"/>
  <c r="AK69" i="19"/>
  <c r="AF69" i="19"/>
  <c r="AA69" i="19"/>
  <c r="V69" i="19"/>
  <c r="Q69" i="19"/>
  <c r="L69" i="19"/>
  <c r="AK66" i="19"/>
  <c r="AF66" i="19"/>
  <c r="AA66" i="19"/>
  <c r="V66" i="19"/>
  <c r="Q66" i="19"/>
  <c r="L66" i="19"/>
  <c r="AK63" i="19"/>
  <c r="AF63" i="19"/>
  <c r="AA63" i="19"/>
  <c r="V63" i="19"/>
  <c r="Q63" i="19"/>
  <c r="L63" i="19"/>
  <c r="X22" i="19"/>
  <c r="X21" i="19"/>
  <c r="S131" i="18"/>
  <c r="Z131" i="18"/>
  <c r="AG131" i="18"/>
  <c r="L131" i="18"/>
  <c r="L116" i="18"/>
  <c r="S116" i="18"/>
  <c r="Z116" i="18"/>
  <c r="AG116" i="18"/>
  <c r="Z93" i="19" l="1"/>
  <c r="Z117" i="19" s="1"/>
  <c r="Z120" i="19" s="1"/>
  <c r="AG117" i="19"/>
  <c r="AG120" i="19" s="1"/>
  <c r="L117" i="19"/>
  <c r="L120" i="19" s="1"/>
  <c r="L127" i="19" s="1"/>
  <c r="L137" i="19" s="1"/>
  <c r="S119" i="19" s="1"/>
  <c r="S117" i="19"/>
  <c r="S120" i="19" s="1"/>
  <c r="S169" i="19"/>
  <c r="S175" i="19" s="1"/>
  <c r="W169" i="19" s="1"/>
  <c r="S163" i="19"/>
  <c r="L87" i="18"/>
  <c r="L109" i="18"/>
  <c r="S109" i="18"/>
  <c r="Z109" i="18"/>
  <c r="AG109" i="18"/>
  <c r="L101" i="18"/>
  <c r="S101" i="18"/>
  <c r="S88" i="18" s="1"/>
  <c r="L97" i="18"/>
  <c r="S97" i="18"/>
  <c r="Z97" i="18"/>
  <c r="Z101" i="18" s="1"/>
  <c r="Z88" i="18" s="1"/>
  <c r="AG97" i="18"/>
  <c r="AG101" i="18" s="1"/>
  <c r="AG88" i="18" s="1"/>
  <c r="L82" i="18"/>
  <c r="AK83" i="18"/>
  <c r="AF83" i="18"/>
  <c r="AA83" i="18"/>
  <c r="V83" i="18"/>
  <c r="Q83" i="18"/>
  <c r="L83" i="18"/>
  <c r="AK82" i="18"/>
  <c r="AG87" i="18" s="1"/>
  <c r="AF82" i="18"/>
  <c r="Z87" i="18" s="1"/>
  <c r="AA82" i="18"/>
  <c r="S87" i="18" s="1"/>
  <c r="V82" i="18"/>
  <c r="Q82" i="18"/>
  <c r="CA78" i="18"/>
  <c r="BV78" i="18"/>
  <c r="BQ78" i="18"/>
  <c r="BL78" i="18"/>
  <c r="BG78" i="18"/>
  <c r="BB78" i="18"/>
  <c r="CA76" i="18"/>
  <c r="CA77" i="18" s="1"/>
  <c r="BV76" i="18"/>
  <c r="BV77" i="18" s="1"/>
  <c r="BQ76" i="18"/>
  <c r="BQ77" i="18" s="1"/>
  <c r="BL76" i="18"/>
  <c r="BL77" i="18" s="1"/>
  <c r="BG76" i="18"/>
  <c r="BG77" i="18" s="1"/>
  <c r="BB76" i="18"/>
  <c r="BB77" i="18" s="1"/>
  <c r="AT76" i="18"/>
  <c r="CA75" i="18"/>
  <c r="BV75" i="18"/>
  <c r="BQ75" i="18"/>
  <c r="BL75" i="18"/>
  <c r="BG75" i="18"/>
  <c r="BB75" i="18"/>
  <c r="CA73" i="18"/>
  <c r="CA74" i="18" s="1"/>
  <c r="BV73" i="18"/>
  <c r="BV74" i="18" s="1"/>
  <c r="BQ73" i="18"/>
  <c r="BQ74" i="18" s="1"/>
  <c r="BL73" i="18"/>
  <c r="BL74" i="18" s="1"/>
  <c r="BG73" i="18"/>
  <c r="BG74" i="18" s="1"/>
  <c r="BB73" i="18"/>
  <c r="BB74" i="18" s="1"/>
  <c r="AT73" i="18"/>
  <c r="CA72" i="18"/>
  <c r="BV72" i="18"/>
  <c r="BQ72" i="18"/>
  <c r="BL72" i="18"/>
  <c r="BG72" i="18"/>
  <c r="BB72" i="18"/>
  <c r="CA70" i="18"/>
  <c r="CA71" i="18" s="1"/>
  <c r="BV70" i="18"/>
  <c r="BV71" i="18" s="1"/>
  <c r="BQ70" i="18"/>
  <c r="BQ71" i="18" s="1"/>
  <c r="BL70" i="18"/>
  <c r="BL71" i="18" s="1"/>
  <c r="BG70" i="18"/>
  <c r="BG71" i="18" s="1"/>
  <c r="BB70" i="18"/>
  <c r="BB71" i="18" s="1"/>
  <c r="AT70" i="18"/>
  <c r="CA69" i="18"/>
  <c r="BV69" i="18"/>
  <c r="BQ69" i="18"/>
  <c r="BL69" i="18"/>
  <c r="BG69" i="18"/>
  <c r="BB69" i="18"/>
  <c r="CA67" i="18"/>
  <c r="CA68" i="18" s="1"/>
  <c r="BV67" i="18"/>
  <c r="BV68" i="18" s="1"/>
  <c r="BQ67" i="18"/>
  <c r="BQ68" i="18" s="1"/>
  <c r="BL67" i="18"/>
  <c r="BL68" i="18" s="1"/>
  <c r="BG67" i="18"/>
  <c r="BG68" i="18" s="1"/>
  <c r="BB67" i="18"/>
  <c r="BB68" i="18" s="1"/>
  <c r="AT67" i="18"/>
  <c r="CA66" i="18"/>
  <c r="BV66" i="18"/>
  <c r="BQ66" i="18"/>
  <c r="BL66" i="18"/>
  <c r="BG66" i="18"/>
  <c r="BB66" i="18"/>
  <c r="BL65" i="18"/>
  <c r="BG65" i="18"/>
  <c r="CA64" i="18"/>
  <c r="CA65" i="18" s="1"/>
  <c r="BV64" i="18"/>
  <c r="BV65" i="18" s="1"/>
  <c r="BQ64" i="18"/>
  <c r="BQ65" i="18" s="1"/>
  <c r="BL64" i="18"/>
  <c r="BG64" i="18"/>
  <c r="BB64" i="18"/>
  <c r="BB65" i="18" s="1"/>
  <c r="AT64" i="18"/>
  <c r="CA63" i="18"/>
  <c r="BV63" i="18"/>
  <c r="BQ63" i="18"/>
  <c r="BL63" i="18"/>
  <c r="BG63" i="18"/>
  <c r="BB63" i="18"/>
  <c r="BQ62" i="18"/>
  <c r="CA61" i="18"/>
  <c r="CA62" i="18" s="1"/>
  <c r="BV61" i="18"/>
  <c r="BV62" i="18" s="1"/>
  <c r="BQ61" i="18"/>
  <c r="BL61" i="18"/>
  <c r="BL62" i="18" s="1"/>
  <c r="BG61" i="18"/>
  <c r="BG62" i="18" s="1"/>
  <c r="BB61" i="18"/>
  <c r="BB62" i="18" s="1"/>
  <c r="AT61" i="18"/>
  <c r="CA60" i="18"/>
  <c r="BV60" i="18"/>
  <c r="BQ60" i="18"/>
  <c r="BL60" i="18"/>
  <c r="BG60" i="18"/>
  <c r="BB60" i="18"/>
  <c r="CA58" i="18"/>
  <c r="CA59" i="18" s="1"/>
  <c r="BV58" i="18"/>
  <c r="BV59" i="18" s="1"/>
  <c r="BQ58" i="18"/>
  <c r="BQ59" i="18" s="1"/>
  <c r="BL58" i="18"/>
  <c r="BL59" i="18" s="1"/>
  <c r="BG58" i="18"/>
  <c r="BG59" i="18" s="1"/>
  <c r="BB58" i="18"/>
  <c r="BB59" i="18" s="1"/>
  <c r="AT58" i="18"/>
  <c r="X22" i="18"/>
  <c r="S155" i="17"/>
  <c r="O155" i="17"/>
  <c r="AI167" i="17"/>
  <c r="AE167" i="17"/>
  <c r="AA167" i="17"/>
  <c r="W167" i="17"/>
  <c r="S167" i="17"/>
  <c r="O167" i="17"/>
  <c r="O165" i="17"/>
  <c r="O166" i="17" s="1"/>
  <c r="AI155" i="17"/>
  <c r="AE155" i="17"/>
  <c r="AA155" i="17"/>
  <c r="W155" i="17"/>
  <c r="O157" i="17"/>
  <c r="O158" i="17" s="1"/>
  <c r="L126" i="17"/>
  <c r="S126" i="17"/>
  <c r="Z126" i="17"/>
  <c r="AG126" i="17"/>
  <c r="L102" i="17"/>
  <c r="S102" i="17"/>
  <c r="S106" i="17" s="1"/>
  <c r="S93" i="17" s="1"/>
  <c r="Z102" i="17"/>
  <c r="Z106" i="17" s="1"/>
  <c r="Z93" i="17" s="1"/>
  <c r="AG102" i="17"/>
  <c r="AG106" i="17" s="1"/>
  <c r="AG93" i="17" s="1"/>
  <c r="L82" i="17"/>
  <c r="L80" i="17"/>
  <c r="L86" i="17"/>
  <c r="Q86" i="17"/>
  <c r="V86" i="17"/>
  <c r="AA86" i="17"/>
  <c r="AF86" i="17"/>
  <c r="AK86" i="17"/>
  <c r="L81" i="17"/>
  <c r="Q81" i="17"/>
  <c r="V81" i="17"/>
  <c r="AA81" i="17"/>
  <c r="AF81" i="17"/>
  <c r="AK81" i="17"/>
  <c r="Q82" i="17"/>
  <c r="V82" i="17"/>
  <c r="AA82" i="17"/>
  <c r="AF82" i="17"/>
  <c r="AK82" i="17"/>
  <c r="L106" i="17" l="1"/>
  <c r="L93" i="17" s="1"/>
  <c r="L88" i="18"/>
  <c r="L112" i="18"/>
  <c r="L115" i="18" s="1"/>
  <c r="L122" i="18" s="1"/>
  <c r="L132" i="18" s="1"/>
  <c r="S114" i="18" s="1"/>
  <c r="Z112" i="18"/>
  <c r="Z115" i="18" s="1"/>
  <c r="AG112" i="18"/>
  <c r="AG115" i="18" s="1"/>
  <c r="S112" i="18"/>
  <c r="S115" i="18" s="1"/>
  <c r="S127" i="19"/>
  <c r="S137" i="19" s="1"/>
  <c r="Z119" i="19" s="1"/>
  <c r="Z127" i="19" s="1"/>
  <c r="Z137" i="19" s="1"/>
  <c r="AG119" i="19" s="1"/>
  <c r="AG127" i="19" s="1"/>
  <c r="AG137" i="19" s="1"/>
  <c r="W175" i="19"/>
  <c r="AA169" i="19" s="1"/>
  <c r="S176" i="19"/>
  <c r="S167" i="19"/>
  <c r="W163" i="19" s="1"/>
  <c r="S159" i="17"/>
  <c r="S165" i="17"/>
  <c r="W159" i="17" s="1"/>
  <c r="W165" i="17"/>
  <c r="AA159" i="17" s="1"/>
  <c r="S153" i="17"/>
  <c r="V80" i="17"/>
  <c r="L92" i="17" s="1"/>
  <c r="AA80" i="17"/>
  <c r="S92" i="17" s="1"/>
  <c r="S112" i="17" s="1"/>
  <c r="S115" i="17" s="1"/>
  <c r="S117" i="17" s="1"/>
  <c r="AF80" i="17"/>
  <c r="Z92" i="17" s="1"/>
  <c r="Z112" i="17" s="1"/>
  <c r="Z115" i="17" s="1"/>
  <c r="Z117" i="17" s="1"/>
  <c r="AK80" i="17"/>
  <c r="AG92" i="17" s="1"/>
  <c r="AG112" i="17" s="1"/>
  <c r="AG115" i="17" s="1"/>
  <c r="AG117" i="17" s="1"/>
  <c r="L69" i="17"/>
  <c r="Q69" i="17"/>
  <c r="V69" i="17"/>
  <c r="AA69" i="17"/>
  <c r="AF69" i="17"/>
  <c r="AK69" i="17"/>
  <c r="L66" i="17"/>
  <c r="Q66" i="17"/>
  <c r="V66" i="17"/>
  <c r="AA66" i="17"/>
  <c r="AF66" i="17"/>
  <c r="AK66" i="17"/>
  <c r="Q63" i="17"/>
  <c r="L63" i="17"/>
  <c r="V63" i="17"/>
  <c r="AA63" i="17"/>
  <c r="AF63" i="17"/>
  <c r="AK63" i="17"/>
  <c r="X22" i="17"/>
  <c r="X21" i="17"/>
  <c r="S122" i="18" l="1"/>
  <c r="S132" i="18" s="1"/>
  <c r="Z114" i="18" s="1"/>
  <c r="Z122" i="18" s="1"/>
  <c r="Z132" i="18" s="1"/>
  <c r="AG114" i="18" s="1"/>
  <c r="AG122" i="18" s="1"/>
  <c r="AG132" i="18" s="1"/>
  <c r="L112" i="17"/>
  <c r="L115" i="17" s="1"/>
  <c r="L117" i="17" s="1"/>
  <c r="L120" i="17" s="1"/>
  <c r="L127" i="17" s="1"/>
  <c r="S116" i="17" s="1"/>
  <c r="S120" i="17" s="1"/>
  <c r="S127" i="17" s="1"/>
  <c r="Z116" i="17" s="1"/>
  <c r="Z120" i="17" s="1"/>
  <c r="Z127" i="17" s="1"/>
  <c r="AG116" i="17" s="1"/>
  <c r="AG120" i="17" s="1"/>
  <c r="AG127" i="17" s="1"/>
  <c r="W167" i="19"/>
  <c r="AA163" i="19" s="1"/>
  <c r="S168" i="19"/>
  <c r="AA175" i="19"/>
  <c r="AE169" i="19" s="1"/>
  <c r="W176" i="19"/>
  <c r="S166" i="17"/>
  <c r="AA165" i="17"/>
  <c r="AE159" i="17" s="1"/>
  <c r="W166" i="17"/>
  <c r="S157" i="17"/>
  <c r="W153" i="17" s="1"/>
  <c r="Q83" i="1"/>
  <c r="V83" i="1"/>
  <c r="AA83" i="1"/>
  <c r="AF83" i="1"/>
  <c r="AK83" i="1"/>
  <c r="L83" i="1"/>
  <c r="L82" i="1"/>
  <c r="AT76" i="1"/>
  <c r="AT73" i="1"/>
  <c r="CA78" i="1"/>
  <c r="BV78" i="1"/>
  <c r="BQ78" i="1"/>
  <c r="BL78" i="1"/>
  <c r="BG78" i="1"/>
  <c r="BB78" i="1"/>
  <c r="CA76" i="1"/>
  <c r="CA77" i="1" s="1"/>
  <c r="BV76" i="1"/>
  <c r="BV77" i="1" s="1"/>
  <c r="BQ76" i="1"/>
  <c r="BQ77" i="1" s="1"/>
  <c r="BL76" i="1"/>
  <c r="BL77" i="1" s="1"/>
  <c r="BG76" i="1"/>
  <c r="BG77" i="1" s="1"/>
  <c r="BB76" i="1"/>
  <c r="BB77" i="1" s="1"/>
  <c r="CA75" i="1"/>
  <c r="BV75" i="1"/>
  <c r="BQ75" i="1"/>
  <c r="BL75" i="1"/>
  <c r="BG75" i="1"/>
  <c r="BB75" i="1"/>
  <c r="CA74" i="1"/>
  <c r="CA73" i="1"/>
  <c r="BV73" i="1"/>
  <c r="BV74" i="1" s="1"/>
  <c r="BQ73" i="1"/>
  <c r="BQ74" i="1" s="1"/>
  <c r="BL73" i="1"/>
  <c r="BL74" i="1" s="1"/>
  <c r="BG73" i="1"/>
  <c r="BG74" i="1" s="1"/>
  <c r="BB73" i="1"/>
  <c r="BB74" i="1" s="1"/>
  <c r="CA72" i="1"/>
  <c r="BV72" i="1"/>
  <c r="BQ72" i="1"/>
  <c r="BL72" i="1"/>
  <c r="BG72" i="1"/>
  <c r="BB72" i="1"/>
  <c r="CA70" i="1"/>
  <c r="CA71" i="1" s="1"/>
  <c r="BV70" i="1"/>
  <c r="BV71" i="1" s="1"/>
  <c r="BQ70" i="1"/>
  <c r="BQ71" i="1" s="1"/>
  <c r="BL70" i="1"/>
  <c r="BL71" i="1" s="1"/>
  <c r="BG70" i="1"/>
  <c r="BG71" i="1" s="1"/>
  <c r="BB70" i="1"/>
  <c r="BB71" i="1" s="1"/>
  <c r="CA69" i="1"/>
  <c r="BV69" i="1"/>
  <c r="BQ69" i="1"/>
  <c r="BL69" i="1"/>
  <c r="BG69" i="1"/>
  <c r="BB69" i="1"/>
  <c r="CA67" i="1"/>
  <c r="CA68" i="1" s="1"/>
  <c r="BV67" i="1"/>
  <c r="BV68" i="1" s="1"/>
  <c r="BQ67" i="1"/>
  <c r="BQ68" i="1" s="1"/>
  <c r="BL67" i="1"/>
  <c r="BL68" i="1" s="1"/>
  <c r="BG67" i="1"/>
  <c r="BG68" i="1" s="1"/>
  <c r="BB67" i="1"/>
  <c r="BB68" i="1" s="1"/>
  <c r="CA66" i="1"/>
  <c r="BV66" i="1"/>
  <c r="BQ66" i="1"/>
  <c r="BL66" i="1"/>
  <c r="BG66" i="1"/>
  <c r="BB66" i="1"/>
  <c r="CA64" i="1"/>
  <c r="CA65" i="1" s="1"/>
  <c r="BV64" i="1"/>
  <c r="BV65" i="1" s="1"/>
  <c r="BQ64" i="1"/>
  <c r="BQ65" i="1" s="1"/>
  <c r="BL64" i="1"/>
  <c r="BL65" i="1" s="1"/>
  <c r="BG64" i="1"/>
  <c r="BG65" i="1" s="1"/>
  <c r="BB64" i="1"/>
  <c r="BB65" i="1" s="1"/>
  <c r="BB61" i="1"/>
  <c r="CA63" i="1"/>
  <c r="BV63" i="1"/>
  <c r="BQ63" i="1"/>
  <c r="BL63" i="1"/>
  <c r="BG63" i="1"/>
  <c r="BB63" i="1"/>
  <c r="BQ62" i="1"/>
  <c r="BB62" i="1"/>
  <c r="CA61" i="1"/>
  <c r="CA62" i="1" s="1"/>
  <c r="BV61" i="1"/>
  <c r="BV62" i="1" s="1"/>
  <c r="BQ61" i="1"/>
  <c r="BL61" i="1"/>
  <c r="BL62" i="1" s="1"/>
  <c r="BG61" i="1"/>
  <c r="BG62" i="1" s="1"/>
  <c r="BG60" i="1"/>
  <c r="BL60" i="1"/>
  <c r="BQ60" i="1"/>
  <c r="BV60" i="1"/>
  <c r="CA60" i="1"/>
  <c r="AG121" i="1"/>
  <c r="Z121" i="1"/>
  <c r="S121" i="1"/>
  <c r="L121" i="1"/>
  <c r="BB60" i="1"/>
  <c r="BB58" i="1"/>
  <c r="BB59" i="1" s="1"/>
  <c r="CA58" i="1"/>
  <c r="CA59" i="1" s="1"/>
  <c r="BV58" i="1"/>
  <c r="BV59" i="1" s="1"/>
  <c r="BQ58" i="1"/>
  <c r="BQ59" i="1" s="1"/>
  <c r="BL58" i="1"/>
  <c r="BL59" i="1" s="1"/>
  <c r="BG58" i="1"/>
  <c r="BG59" i="1" s="1"/>
  <c r="AE175" i="19" l="1"/>
  <c r="AI169" i="19" s="1"/>
  <c r="AA176" i="19"/>
  <c r="AA167" i="19"/>
  <c r="AE163" i="19" s="1"/>
  <c r="W168" i="19"/>
  <c r="AE165" i="17"/>
  <c r="AI159" i="17" s="1"/>
  <c r="AA166" i="17"/>
  <c r="W157" i="17"/>
  <c r="AA153" i="17" s="1"/>
  <c r="S158" i="17"/>
  <c r="Q82" i="1"/>
  <c r="V82" i="1"/>
  <c r="L87" i="1" s="1"/>
  <c r="AA82" i="1"/>
  <c r="S87" i="1" s="1"/>
  <c r="AF82" i="1"/>
  <c r="Z87" i="1" s="1"/>
  <c r="AK82" i="1"/>
  <c r="AG87" i="1" s="1"/>
  <c r="AE167" i="19" l="1"/>
  <c r="AI163" i="19" s="1"/>
  <c r="AA168" i="19"/>
  <c r="AI175" i="19"/>
  <c r="AI176" i="19" s="1"/>
  <c r="AE176" i="19"/>
  <c r="AI165" i="17"/>
  <c r="AI166" i="17" s="1"/>
  <c r="AE166" i="17"/>
  <c r="AA157" i="17"/>
  <c r="AE153" i="17" s="1"/>
  <c r="W158" i="17"/>
  <c r="S97" i="1"/>
  <c r="S101" i="1" s="1"/>
  <c r="S88" i="1" s="1"/>
  <c r="S107" i="1" s="1"/>
  <c r="Z97" i="1"/>
  <c r="Z101" i="1" s="1"/>
  <c r="Z88" i="1" s="1"/>
  <c r="AG97" i="1"/>
  <c r="AG101" i="1" s="1"/>
  <c r="AG88" i="1" s="1"/>
  <c r="L97" i="1"/>
  <c r="L101" i="1" s="1"/>
  <c r="L88" i="1" s="1"/>
  <c r="AI167" i="19" l="1"/>
  <c r="AI168" i="19" s="1"/>
  <c r="AE168" i="19"/>
  <c r="AE157" i="17"/>
  <c r="AI153" i="17" s="1"/>
  <c r="AA158" i="17"/>
  <c r="Z107" i="1"/>
  <c r="Z110" i="1" s="1"/>
  <c r="Z112" i="1" s="1"/>
  <c r="S110" i="1"/>
  <c r="S112" i="1" s="1"/>
  <c r="AG107" i="1"/>
  <c r="AG110" i="1" s="1"/>
  <c r="AG112" i="1" s="1"/>
  <c r="L107" i="1"/>
  <c r="AE158" i="17" l="1"/>
  <c r="AI157" i="17"/>
  <c r="AI158" i="17" s="1"/>
  <c r="L110" i="1"/>
  <c r="L112" i="1" s="1"/>
  <c r="L115" i="1" s="1"/>
  <c r="L122" i="1" s="1"/>
  <c r="S111" i="1" s="1"/>
  <c r="S115" i="1" s="1"/>
  <c r="S122" i="1" s="1"/>
  <c r="Z111" i="1" s="1"/>
  <c r="Z115" i="1" s="1"/>
  <c r="Z122" i="1" s="1"/>
  <c r="AG111" i="1" l="1"/>
  <c r="AG115" i="1" s="1"/>
  <c r="AG122" i="1" s="1"/>
  <c r="X21" i="1"/>
  <c r="X22" i="1"/>
  <c r="AT70" i="1" l="1"/>
  <c r="AT67" i="1"/>
  <c r="AT64" i="1"/>
  <c r="AT61" i="1"/>
  <c r="AT58" i="1"/>
</calcChain>
</file>

<file path=xl/sharedStrings.xml><?xml version="1.0" encoding="utf-8"?>
<sst xmlns="http://schemas.openxmlformats.org/spreadsheetml/2006/main" count="950" uniqueCount="270">
  <si>
    <t>１、計画期間</t>
    <rPh sb="2" eb="4">
      <t>ケイカク</t>
    </rPh>
    <rPh sb="4" eb="6">
      <t>キカン</t>
    </rPh>
    <phoneticPr fontId="1"/>
  </si>
  <si>
    <t>令和</t>
    <rPh sb="0" eb="2">
      <t>レイワ</t>
    </rPh>
    <phoneticPr fontId="1"/>
  </si>
  <si>
    <t>年度</t>
    <rPh sb="0" eb="2">
      <t>ネンド</t>
    </rPh>
    <phoneticPr fontId="1"/>
  </si>
  <si>
    <t>～</t>
    <phoneticPr fontId="1"/>
  </si>
  <si>
    <t>２、家族構成</t>
    <rPh sb="2" eb="6">
      <t>カゾクコウセイ</t>
    </rPh>
    <phoneticPr fontId="1"/>
  </si>
  <si>
    <t>氏名</t>
    <rPh sb="0" eb="2">
      <t>シメイ</t>
    </rPh>
    <phoneticPr fontId="1"/>
  </si>
  <si>
    <t>年齢</t>
    <rPh sb="0" eb="2">
      <t>ネンレイ</t>
    </rPh>
    <phoneticPr fontId="1"/>
  </si>
  <si>
    <t>農業従事日数</t>
    <rPh sb="0" eb="6">
      <t>ノウギョウジュウジニッスウ</t>
    </rPh>
    <phoneticPr fontId="1"/>
  </si>
  <si>
    <t>農外従事日数</t>
    <rPh sb="0" eb="6">
      <t>ノウガイジュウジニッスウ</t>
    </rPh>
    <phoneticPr fontId="1"/>
  </si>
  <si>
    <t>目標年の状況</t>
    <rPh sb="0" eb="3">
      <t>モクヒョウネン</t>
    </rPh>
    <rPh sb="4" eb="6">
      <t>ジョウキョウ</t>
    </rPh>
    <phoneticPr fontId="1"/>
  </si>
  <si>
    <t>備考</t>
    <rPh sb="0" eb="2">
      <t>ビコウ</t>
    </rPh>
    <phoneticPr fontId="1"/>
  </si>
  <si>
    <t>常時雇用</t>
    <rPh sb="0" eb="4">
      <t>ジョウジコヨウ</t>
    </rPh>
    <phoneticPr fontId="1"/>
  </si>
  <si>
    <t>人</t>
    <rPh sb="0" eb="1">
      <t>ニン</t>
    </rPh>
    <phoneticPr fontId="1"/>
  </si>
  <si>
    <t>人（延べ）</t>
    <rPh sb="0" eb="1">
      <t>ニン</t>
    </rPh>
    <rPh sb="2" eb="3">
      <t>ノ</t>
    </rPh>
    <phoneticPr fontId="1"/>
  </si>
  <si>
    <t>３、経営規模</t>
    <rPh sb="2" eb="6">
      <t>ケイエイキボ</t>
    </rPh>
    <phoneticPr fontId="1"/>
  </si>
  <si>
    <t>田</t>
    <rPh sb="0" eb="1">
      <t>タ</t>
    </rPh>
    <phoneticPr fontId="1"/>
  </si>
  <si>
    <t>畑</t>
    <rPh sb="0" eb="1">
      <t>ハタ</t>
    </rPh>
    <phoneticPr fontId="1"/>
  </si>
  <si>
    <t>採草地</t>
    <rPh sb="0" eb="3">
      <t>サイソウチ</t>
    </rPh>
    <phoneticPr fontId="1"/>
  </si>
  <si>
    <t>（内借入地）</t>
    <rPh sb="1" eb="2">
      <t>ウチ</t>
    </rPh>
    <rPh sb="2" eb="4">
      <t>カリイレ</t>
    </rPh>
    <rPh sb="4" eb="5">
      <t>チ</t>
    </rPh>
    <phoneticPr fontId="1"/>
  </si>
  <si>
    <t>合計</t>
    <rPh sb="0" eb="2">
      <t>ゴウケイ</t>
    </rPh>
    <phoneticPr fontId="1"/>
  </si>
  <si>
    <t>現況</t>
    <rPh sb="0" eb="2">
      <t>ゲンキョウ</t>
    </rPh>
    <phoneticPr fontId="1"/>
  </si>
  <si>
    <t>目標</t>
    <rPh sb="0" eb="2">
      <t>モクヒョウ</t>
    </rPh>
    <phoneticPr fontId="1"/>
  </si>
  <si>
    <t>a</t>
    <phoneticPr fontId="1"/>
  </si>
  <si>
    <t>４、経営上の特徴、工夫しているところ</t>
    <rPh sb="2" eb="5">
      <t>ケイエイジョウ</t>
    </rPh>
    <rPh sb="6" eb="8">
      <t>トクチョウ</t>
    </rPh>
    <rPh sb="9" eb="11">
      <t>クフウ</t>
    </rPh>
    <phoneticPr fontId="1"/>
  </si>
  <si>
    <t>５、経営上の課題はないか（課題・問題点）</t>
    <rPh sb="2" eb="4">
      <t>ケイエイ</t>
    </rPh>
    <rPh sb="4" eb="5">
      <t>ジョウ</t>
    </rPh>
    <rPh sb="6" eb="8">
      <t>カダイ</t>
    </rPh>
    <rPh sb="13" eb="15">
      <t>カダイ</t>
    </rPh>
    <rPh sb="16" eb="19">
      <t>モンダイテン</t>
    </rPh>
    <phoneticPr fontId="1"/>
  </si>
  <si>
    <t>（技術レベル、反収、品質、経営規模、コスト、販売方法、家計費、その他）</t>
    <rPh sb="1" eb="3">
      <t>ギジュツ</t>
    </rPh>
    <rPh sb="7" eb="9">
      <t>タンシュウ</t>
    </rPh>
    <rPh sb="10" eb="12">
      <t>ヒンシツ</t>
    </rPh>
    <rPh sb="13" eb="17">
      <t>ケイエイキボ</t>
    </rPh>
    <rPh sb="22" eb="26">
      <t>ハンバイホウホウ</t>
    </rPh>
    <rPh sb="27" eb="30">
      <t>カケイヒ</t>
    </rPh>
    <rPh sb="33" eb="34">
      <t>タ</t>
    </rPh>
    <phoneticPr fontId="1"/>
  </si>
  <si>
    <t>６、経営改善を図るためにどの点をどのように改善していくか。</t>
    <rPh sb="2" eb="6">
      <t>ケイエイカイゼン</t>
    </rPh>
    <rPh sb="7" eb="8">
      <t>ハカ</t>
    </rPh>
    <rPh sb="14" eb="15">
      <t>テン</t>
    </rPh>
    <rPh sb="21" eb="23">
      <t>カイゼン</t>
    </rPh>
    <phoneticPr fontId="1"/>
  </si>
  <si>
    <t>（経営上の課題を踏まえ、その改善方法を具体的に記入する）</t>
    <rPh sb="1" eb="4">
      <t>ケイエイジョウ</t>
    </rPh>
    <rPh sb="5" eb="7">
      <t>カダイ</t>
    </rPh>
    <rPh sb="8" eb="9">
      <t>フ</t>
    </rPh>
    <rPh sb="14" eb="18">
      <t>カイゼンホウホウ</t>
    </rPh>
    <rPh sb="19" eb="22">
      <t>グタイテキ</t>
    </rPh>
    <rPh sb="23" eb="25">
      <t>キニュウ</t>
    </rPh>
    <phoneticPr fontId="1"/>
  </si>
  <si>
    <t>７、設備資金の使途と資金調達</t>
    <rPh sb="2" eb="6">
      <t>セツビシキン</t>
    </rPh>
    <rPh sb="7" eb="9">
      <t>シト</t>
    </rPh>
    <rPh sb="10" eb="14">
      <t>シキンチョウタツ</t>
    </rPh>
    <phoneticPr fontId="1"/>
  </si>
  <si>
    <t>実施年月</t>
    <rPh sb="0" eb="4">
      <t>ジッシトシゲツ</t>
    </rPh>
    <phoneticPr fontId="1"/>
  </si>
  <si>
    <t>数量</t>
    <rPh sb="0" eb="2">
      <t>スウリョウ</t>
    </rPh>
    <phoneticPr fontId="1"/>
  </si>
  <si>
    <t>事業費</t>
    <rPh sb="0" eb="3">
      <t>ジギョウヒ</t>
    </rPh>
    <phoneticPr fontId="1"/>
  </si>
  <si>
    <t>借入額</t>
    <rPh sb="0" eb="3">
      <t>カリイレガク</t>
    </rPh>
    <phoneticPr fontId="1"/>
  </si>
  <si>
    <t>返済期間</t>
    <rPh sb="0" eb="4">
      <t>ヘンサイキカン</t>
    </rPh>
    <phoneticPr fontId="1"/>
  </si>
  <si>
    <t>希望資金</t>
    <rPh sb="0" eb="4">
      <t>キボウシキン</t>
    </rPh>
    <phoneticPr fontId="1"/>
  </si>
  <si>
    <t>投資内容(規模・能力）</t>
    <rPh sb="0" eb="2">
      <t>トウシ</t>
    </rPh>
    <rPh sb="2" eb="4">
      <t>ナイヨウ</t>
    </rPh>
    <rPh sb="5" eb="7">
      <t>キボ</t>
    </rPh>
    <rPh sb="8" eb="10">
      <t>ノウリョク</t>
    </rPh>
    <phoneticPr fontId="1"/>
  </si>
  <si>
    <t>3年前</t>
    <rPh sb="1" eb="3">
      <t>ネンマエ</t>
    </rPh>
    <phoneticPr fontId="1"/>
  </si>
  <si>
    <t>２年前</t>
    <rPh sb="1" eb="3">
      <t>ネンマエ</t>
    </rPh>
    <phoneticPr fontId="1"/>
  </si>
  <si>
    <t>前年実績</t>
    <rPh sb="0" eb="2">
      <t>ゼンネン</t>
    </rPh>
    <rPh sb="2" eb="4">
      <t>ジッセキ</t>
    </rPh>
    <phoneticPr fontId="1"/>
  </si>
  <si>
    <t>１年目</t>
    <rPh sb="1" eb="3">
      <t>ネンメ</t>
    </rPh>
    <phoneticPr fontId="1"/>
  </si>
  <si>
    <t>２年目</t>
    <rPh sb="1" eb="3">
      <t>ネンメ</t>
    </rPh>
    <phoneticPr fontId="1"/>
  </si>
  <si>
    <t>年目（目標）</t>
    <rPh sb="0" eb="2">
      <t>ネンメ</t>
    </rPh>
    <rPh sb="3" eb="5">
      <t>モクヒョウ</t>
    </rPh>
    <phoneticPr fontId="1"/>
  </si>
  <si>
    <t>ａ</t>
    <phoneticPr fontId="1"/>
  </si>
  <si>
    <t>kg</t>
    <phoneticPr fontId="1"/>
  </si>
  <si>
    <t>千円</t>
    <rPh sb="0" eb="2">
      <t>センエン</t>
    </rPh>
    <phoneticPr fontId="1"/>
  </si>
  <si>
    <t>生産量</t>
    <rPh sb="0" eb="3">
      <t>セイサンリョウ</t>
    </rPh>
    <phoneticPr fontId="1"/>
  </si>
  <si>
    <t>売上高</t>
    <rPh sb="0" eb="3">
      <t>ウリアゲダカ</t>
    </rPh>
    <phoneticPr fontId="1"/>
  </si>
  <si>
    <t>その他（農業雑収入）</t>
    <rPh sb="2" eb="3">
      <t>タ</t>
    </rPh>
    <rPh sb="4" eb="9">
      <t>ノウギョウザッシュウニュウ</t>
    </rPh>
    <phoneticPr fontId="1"/>
  </si>
  <si>
    <t>経営
規模</t>
    <rPh sb="0" eb="2">
      <t>ケイエイ</t>
    </rPh>
    <rPh sb="3" eb="5">
      <t>キボ</t>
    </rPh>
    <phoneticPr fontId="1"/>
  </si>
  <si>
    <t>経営規模計（ａ）</t>
    <rPh sb="0" eb="4">
      <t>ケイエイキボ</t>
    </rPh>
    <rPh sb="4" eb="5">
      <t>ケイ</t>
    </rPh>
    <phoneticPr fontId="1"/>
  </si>
  <si>
    <t>農業収入計（千円）</t>
    <rPh sb="0" eb="4">
      <t>ノウギョウシュウニュウ</t>
    </rPh>
    <rPh sb="4" eb="5">
      <t>ケイ</t>
    </rPh>
    <rPh sb="6" eb="8">
      <t>センエン</t>
    </rPh>
    <phoneticPr fontId="1"/>
  </si>
  <si>
    <t>反収</t>
    <rPh sb="0" eb="2">
      <t>タンシュウ</t>
    </rPh>
    <phoneticPr fontId="1"/>
  </si>
  <si>
    <t>単価</t>
    <rPh sb="0" eb="2">
      <t>タンカ</t>
    </rPh>
    <phoneticPr fontId="1"/>
  </si>
  <si>
    <t>kg/円</t>
    <rPh sb="3" eb="4">
      <t>エン</t>
    </rPh>
    <phoneticPr fontId="1"/>
  </si>
  <si>
    <t>円</t>
    <rPh sb="0" eb="1">
      <t>エン</t>
    </rPh>
    <phoneticPr fontId="1"/>
  </si>
  <si>
    <t>作物別反収・単価</t>
    <rPh sb="0" eb="2">
      <t>サクモツ</t>
    </rPh>
    <rPh sb="2" eb="3">
      <t>ベツ</t>
    </rPh>
    <rPh sb="3" eb="5">
      <t>タンシュウ</t>
    </rPh>
    <rPh sb="6" eb="8">
      <t>タンカ</t>
    </rPh>
    <phoneticPr fontId="1"/>
  </si>
  <si>
    <t>10ａ</t>
    <phoneticPr fontId="1"/>
  </si>
  <si>
    <t>kg/10a</t>
    <phoneticPr fontId="1"/>
  </si>
  <si>
    <t>前年実績</t>
    <rPh sb="0" eb="4">
      <t>ゼンネンジッセキ</t>
    </rPh>
    <phoneticPr fontId="1"/>
  </si>
  <si>
    <t>　　年目（目標）</t>
    <rPh sb="2" eb="4">
      <t>ネンメ</t>
    </rPh>
    <rPh sb="5" eb="7">
      <t>モクヒョウ</t>
    </rPh>
    <phoneticPr fontId="1"/>
  </si>
  <si>
    <t>農業収入　合計</t>
    <rPh sb="0" eb="4">
      <t>ノウギョウシュウニュウ</t>
    </rPh>
    <rPh sb="5" eb="7">
      <t>ゴウケイ</t>
    </rPh>
    <phoneticPr fontId="1"/>
  </si>
  <si>
    <t>農機具施設費</t>
    <rPh sb="0" eb="6">
      <t>ノウキグシセツヒ</t>
    </rPh>
    <phoneticPr fontId="1"/>
  </si>
  <si>
    <t>うち修繕費</t>
    <rPh sb="2" eb="5">
      <t>シュウゼンヒ</t>
    </rPh>
    <phoneticPr fontId="1"/>
  </si>
  <si>
    <t>その他</t>
    <rPh sb="2" eb="3">
      <t>タ</t>
    </rPh>
    <phoneticPr fontId="1"/>
  </si>
  <si>
    <t>支払利息</t>
    <rPh sb="0" eb="4">
      <t>シハライリソク</t>
    </rPh>
    <phoneticPr fontId="1"/>
  </si>
  <si>
    <t>物</t>
    <rPh sb="0" eb="1">
      <t>ブツ</t>
    </rPh>
    <phoneticPr fontId="1"/>
  </si>
  <si>
    <t>費</t>
    <rPh sb="0" eb="1">
      <t>ヒ</t>
    </rPh>
    <phoneticPr fontId="1"/>
  </si>
  <si>
    <t>財</t>
    <rPh sb="0" eb="1">
      <t>ザイ</t>
    </rPh>
    <phoneticPr fontId="1"/>
  </si>
  <si>
    <t>前期からの繰越</t>
    <rPh sb="0" eb="2">
      <t>ゼンキ</t>
    </rPh>
    <rPh sb="5" eb="7">
      <t>クリコシ</t>
    </rPh>
    <phoneticPr fontId="1"/>
  </si>
  <si>
    <t>償却前所得</t>
    <rPh sb="0" eb="3">
      <t>ショウキャクマエ</t>
    </rPh>
    <rPh sb="3" eb="5">
      <t>ショトク</t>
    </rPh>
    <phoneticPr fontId="1"/>
  </si>
  <si>
    <t>長期借入金</t>
    <rPh sb="0" eb="5">
      <t>チョウキカリイレキン</t>
    </rPh>
    <phoneticPr fontId="1"/>
  </si>
  <si>
    <t>長期借入金返済</t>
    <rPh sb="0" eb="5">
      <t>チョウキカリイレキン</t>
    </rPh>
    <rPh sb="5" eb="7">
      <t>ヘンサイ</t>
    </rPh>
    <phoneticPr fontId="1"/>
  </si>
  <si>
    <t>家計費</t>
    <rPh sb="0" eb="3">
      <t>カケイヒ</t>
    </rPh>
    <phoneticPr fontId="1"/>
  </si>
  <si>
    <t>租税公課諸負担</t>
    <rPh sb="0" eb="4">
      <t>ソゼイコウカ</t>
    </rPh>
    <rPh sb="4" eb="7">
      <t>ショフタン</t>
    </rPh>
    <phoneticPr fontId="1"/>
  </si>
  <si>
    <t>次期への繰越</t>
    <rPh sb="0" eb="2">
      <t>ジキ</t>
    </rPh>
    <rPh sb="4" eb="6">
      <t>クリコシ</t>
    </rPh>
    <phoneticPr fontId="1"/>
  </si>
  <si>
    <t>農業経営費 合計</t>
    <rPh sb="0" eb="5">
      <t>ノウギョウケイエイヒ</t>
    </rPh>
    <rPh sb="6" eb="7">
      <t>ゴウ</t>
    </rPh>
    <rPh sb="7" eb="8">
      <t>ケイ</t>
    </rPh>
    <phoneticPr fontId="1"/>
  </si>
  <si>
    <t>小　計</t>
    <rPh sb="0" eb="1">
      <t>ショウ</t>
    </rPh>
    <rPh sb="2" eb="3">
      <t>ケイ</t>
    </rPh>
    <phoneticPr fontId="1"/>
  </si>
  <si>
    <t>（酪農）</t>
    <rPh sb="1" eb="3">
      <t>ラクノウ</t>
    </rPh>
    <phoneticPr fontId="3"/>
  </si>
  <si>
    <t>単位</t>
    <rPh sb="0" eb="2">
      <t>タンイ</t>
    </rPh>
    <phoneticPr fontId="3"/>
  </si>
  <si>
    <t>実績</t>
    <rPh sb="0" eb="2">
      <t>ジッセキ</t>
    </rPh>
    <phoneticPr fontId="3"/>
  </si>
  <si>
    <t>改善のための具体的方策</t>
    <rPh sb="0" eb="2">
      <t>カイゼンサク</t>
    </rPh>
    <rPh sb="6" eb="9">
      <t>グタイテキ</t>
    </rPh>
    <rPh sb="9" eb="11">
      <t>ホウサク</t>
    </rPh>
    <phoneticPr fontId="3"/>
  </si>
  <si>
    <t>経産牛１頭当たり乳量</t>
    <rPh sb="0" eb="1">
      <t>ヘ</t>
    </rPh>
    <rPh sb="1" eb="2">
      <t>サンシュツ</t>
    </rPh>
    <rPh sb="2" eb="3">
      <t>ウシ</t>
    </rPh>
    <rPh sb="4" eb="5">
      <t>トウ</t>
    </rPh>
    <rPh sb="5" eb="6">
      <t>アタ</t>
    </rPh>
    <rPh sb="8" eb="9">
      <t>ニュウ</t>
    </rPh>
    <rPh sb="9" eb="10">
      <t>リョウ</t>
    </rPh>
    <phoneticPr fontId="3"/>
  </si>
  <si>
    <t>kg／頭</t>
    <rPh sb="3" eb="4">
      <t>アタマ</t>
    </rPh>
    <phoneticPr fontId="3"/>
  </si>
  <si>
    <t>平均乳価</t>
    <rPh sb="0" eb="2">
      <t>ヘイキン</t>
    </rPh>
    <rPh sb="2" eb="3">
      <t>チチ</t>
    </rPh>
    <rPh sb="3" eb="4">
      <t>カ</t>
    </rPh>
    <phoneticPr fontId="3"/>
  </si>
  <si>
    <t>円／kg</t>
    <rPh sb="0" eb="1">
      <t>エン</t>
    </rPh>
    <phoneticPr fontId="3"/>
  </si>
  <si>
    <t>初生牛</t>
    <rPh sb="0" eb="2">
      <t>ショセイ</t>
    </rPh>
    <rPh sb="2" eb="3">
      <t>ギュウ</t>
    </rPh>
    <phoneticPr fontId="3"/>
  </si>
  <si>
    <t>千円/頭</t>
    <rPh sb="0" eb="2">
      <t>センエン</t>
    </rPh>
    <rPh sb="3" eb="4">
      <t>トウ</t>
    </rPh>
    <phoneticPr fontId="3"/>
  </si>
  <si>
    <t>初妊牛</t>
    <rPh sb="0" eb="1">
      <t>ショ</t>
    </rPh>
    <rPh sb="1" eb="2">
      <t>ニン</t>
    </rPh>
    <rPh sb="2" eb="3">
      <t>ギュウ</t>
    </rPh>
    <phoneticPr fontId="3"/>
  </si>
  <si>
    <t>廃用牛</t>
    <rPh sb="0" eb="1">
      <t>ハイ</t>
    </rPh>
    <rPh sb="1" eb="2">
      <t>ヨウ</t>
    </rPh>
    <rPh sb="2" eb="3">
      <t>ウシ</t>
    </rPh>
    <phoneticPr fontId="3"/>
  </si>
  <si>
    <t>平均分娩間隔</t>
    <rPh sb="0" eb="2">
      <t>ヘイキン</t>
    </rPh>
    <rPh sb="2" eb="4">
      <t>ブンベン</t>
    </rPh>
    <rPh sb="4" eb="6">
      <t>カンカク</t>
    </rPh>
    <phoneticPr fontId="3"/>
  </si>
  <si>
    <t>か月</t>
    <rPh sb="1" eb="2">
      <t>ツキ</t>
    </rPh>
    <phoneticPr fontId="3"/>
  </si>
  <si>
    <t>平均産次</t>
    <rPh sb="0" eb="2">
      <t>ヘイキン</t>
    </rPh>
    <rPh sb="2" eb="3">
      <t>サン</t>
    </rPh>
    <rPh sb="3" eb="4">
      <t>ツギ</t>
    </rPh>
    <phoneticPr fontId="3"/>
  </si>
  <si>
    <t>産</t>
    <rPh sb="0" eb="1">
      <t>サン</t>
    </rPh>
    <phoneticPr fontId="3"/>
  </si>
  <si>
    <t>平均更新年数</t>
    <rPh sb="0" eb="2">
      <t>ヘイキン</t>
    </rPh>
    <rPh sb="2" eb="4">
      <t>コウシン</t>
    </rPh>
    <rPh sb="4" eb="6">
      <t>ネンスウ</t>
    </rPh>
    <phoneticPr fontId="3"/>
  </si>
  <si>
    <t>飼料作（牧草）面積</t>
    <rPh sb="0" eb="2">
      <t>シリョウ</t>
    </rPh>
    <rPh sb="2" eb="3">
      <t>サク</t>
    </rPh>
    <rPh sb="4" eb="6">
      <t>ボクソウ</t>
    </rPh>
    <rPh sb="7" eb="9">
      <t>メンセキ</t>
    </rPh>
    <phoneticPr fontId="3"/>
  </si>
  <si>
    <t>ha</t>
  </si>
  <si>
    <t>飼料作（とうもろこし）面積</t>
    <rPh sb="0" eb="2">
      <t>シリョウ</t>
    </rPh>
    <rPh sb="2" eb="3">
      <t>サク</t>
    </rPh>
    <rPh sb="11" eb="13">
      <t>メンセキ</t>
    </rPh>
    <phoneticPr fontId="3"/>
  </si>
  <si>
    <t>飼料作面積</t>
    <rPh sb="0" eb="2">
      <t>シリョウ</t>
    </rPh>
    <rPh sb="2" eb="3">
      <t>サク</t>
    </rPh>
    <rPh sb="3" eb="5">
      <t>メンセキ</t>
    </rPh>
    <phoneticPr fontId="3"/>
  </si>
  <si>
    <t>a/頭</t>
    <rPh sb="2" eb="3">
      <t>トウ</t>
    </rPh>
    <phoneticPr fontId="3"/>
  </si>
  <si>
    <t>飼料生産量</t>
    <rPh sb="0" eb="2">
      <t>シリョウ</t>
    </rPh>
    <rPh sb="2" eb="4">
      <t>セイサン</t>
    </rPh>
    <rPh sb="4" eb="5">
      <t>リョウ</t>
    </rPh>
    <phoneticPr fontId="3"/>
  </si>
  <si>
    <t>kg/頭</t>
    <rPh sb="3" eb="4">
      <t>トウ</t>
    </rPh>
    <phoneticPr fontId="3"/>
  </si>
  <si>
    <t>濃厚飼料給与量</t>
    <rPh sb="0" eb="2">
      <t>ノウコウ</t>
    </rPh>
    <rPh sb="2" eb="4">
      <t>シリョウ</t>
    </rPh>
    <rPh sb="4" eb="6">
      <t>キュウヨ</t>
    </rPh>
    <rPh sb="6" eb="7">
      <t>リョウ</t>
    </rPh>
    <phoneticPr fontId="3"/>
  </si>
  <si>
    <t>粗飼料給与量</t>
    <rPh sb="0" eb="1">
      <t>アラ</t>
    </rPh>
    <rPh sb="1" eb="3">
      <t>シリョウ</t>
    </rPh>
    <rPh sb="3" eb="5">
      <t>キュウヨ</t>
    </rPh>
    <rPh sb="5" eb="6">
      <t>リョウ</t>
    </rPh>
    <phoneticPr fontId="3"/>
  </si>
  <si>
    <t>濃厚飼料総給与量</t>
    <rPh sb="0" eb="2">
      <t>ノウコウ</t>
    </rPh>
    <rPh sb="2" eb="4">
      <t>シリョウ</t>
    </rPh>
    <rPh sb="4" eb="5">
      <t>ソウ</t>
    </rPh>
    <rPh sb="5" eb="7">
      <t>キュウヨ</t>
    </rPh>
    <rPh sb="7" eb="8">
      <t>リョウ</t>
    </rPh>
    <phoneticPr fontId="3"/>
  </si>
  <si>
    <t>ｔ／年</t>
    <rPh sb="2" eb="3">
      <t>ネン</t>
    </rPh>
    <phoneticPr fontId="3"/>
  </si>
  <si>
    <t>濃厚飼料平均価格</t>
    <rPh sb="0" eb="2">
      <t>ノウコウ</t>
    </rPh>
    <rPh sb="2" eb="4">
      <t>シリョウ</t>
    </rPh>
    <rPh sb="4" eb="6">
      <t>ヘイキン</t>
    </rPh>
    <rPh sb="6" eb="8">
      <t>カカク</t>
    </rPh>
    <phoneticPr fontId="3"/>
  </si>
  <si>
    <t>円／ｋｇ</t>
    <rPh sb="0" eb="1">
      <t>エン</t>
    </rPh>
    <phoneticPr fontId="3"/>
  </si>
  <si>
    <t>購入粗飼料総給与量</t>
    <rPh sb="0" eb="2">
      <t>コウニュウ</t>
    </rPh>
    <rPh sb="2" eb="3">
      <t>ソ</t>
    </rPh>
    <rPh sb="3" eb="5">
      <t>シリョウ</t>
    </rPh>
    <rPh sb="5" eb="6">
      <t>ソウ</t>
    </rPh>
    <rPh sb="6" eb="8">
      <t>キュウヨ</t>
    </rPh>
    <rPh sb="8" eb="9">
      <t>リョウ</t>
    </rPh>
    <phoneticPr fontId="3"/>
  </si>
  <si>
    <t>t／年</t>
    <rPh sb="2" eb="3">
      <t>ネン</t>
    </rPh>
    <phoneticPr fontId="3"/>
  </si>
  <si>
    <t>購入粗飼料平均価格</t>
    <rPh sb="0" eb="2">
      <t>コウニュウ</t>
    </rPh>
    <rPh sb="2" eb="3">
      <t>ソ</t>
    </rPh>
    <rPh sb="3" eb="5">
      <t>シリョウ</t>
    </rPh>
    <rPh sb="5" eb="7">
      <t>ヘイキン</t>
    </rPh>
    <rPh sb="7" eb="9">
      <t>カカク</t>
    </rPh>
    <phoneticPr fontId="3"/>
  </si>
  <si>
    <t>乳飼比</t>
    <rPh sb="0" eb="1">
      <t>ニュウ</t>
    </rPh>
    <rPh sb="1" eb="2">
      <t>シリョウ</t>
    </rPh>
    <rPh sb="2" eb="3">
      <t>ヒ</t>
    </rPh>
    <phoneticPr fontId="3"/>
  </si>
  <si>
    <t>％</t>
  </si>
  <si>
    <t>成牛頭数</t>
    <rPh sb="0" eb="4">
      <t>セイギュウトウスウ</t>
    </rPh>
    <phoneticPr fontId="1"/>
  </si>
  <si>
    <t>（うち経産牛）</t>
    <rPh sb="3" eb="6">
      <t>ケイサンギュウ</t>
    </rPh>
    <phoneticPr fontId="1"/>
  </si>
  <si>
    <t>出荷乳量</t>
    <rPh sb="0" eb="4">
      <t>シュッカニュウリョウ</t>
    </rPh>
    <phoneticPr fontId="1"/>
  </si>
  <si>
    <t>頭</t>
    <rPh sb="0" eb="1">
      <t>トウ</t>
    </rPh>
    <phoneticPr fontId="1"/>
  </si>
  <si>
    <t>ｔ</t>
    <phoneticPr fontId="1"/>
  </si>
  <si>
    <t>経産牛</t>
    <rPh sb="0" eb="3">
      <t>ケイサンギュウ</t>
    </rPh>
    <phoneticPr fontId="1"/>
  </si>
  <si>
    <t>（経産牛1頭当乳量）</t>
    <rPh sb="1" eb="4">
      <t>ケイサンギュウ</t>
    </rPh>
    <rPh sb="5" eb="7">
      <t>トウア</t>
    </rPh>
    <rPh sb="7" eb="9">
      <t>ニュウリョウ</t>
    </rPh>
    <phoneticPr fontId="1"/>
  </si>
  <si>
    <t>（平均乳価）</t>
    <rPh sb="1" eb="5">
      <t>ヘイキンニュウカ</t>
    </rPh>
    <phoneticPr fontId="1"/>
  </si>
  <si>
    <t>個体販売</t>
    <rPh sb="0" eb="2">
      <t>コタイ</t>
    </rPh>
    <rPh sb="2" eb="4">
      <t>ハンバイ</t>
    </rPh>
    <phoneticPr fontId="1"/>
  </si>
  <si>
    <t>廃用牛</t>
    <rPh sb="0" eb="3">
      <t>ハイヨウギュウ</t>
    </rPh>
    <phoneticPr fontId="1"/>
  </si>
  <si>
    <t>初生牛</t>
    <rPh sb="0" eb="1">
      <t>ショ</t>
    </rPh>
    <rPh sb="1" eb="2">
      <t>セイ</t>
    </rPh>
    <rPh sb="2" eb="3">
      <t>ギュウ</t>
    </rPh>
    <phoneticPr fontId="1"/>
  </si>
  <si>
    <t>デントコーン</t>
    <phoneticPr fontId="1"/>
  </si>
  <si>
    <t>畦・休閑地</t>
    <rPh sb="0" eb="1">
      <t>アゼ</t>
    </rPh>
    <rPh sb="2" eb="5">
      <t>キュウカンチ</t>
    </rPh>
    <phoneticPr fontId="1"/>
  </si>
  <si>
    <t>濃厚飼料総給与量(t/年）</t>
    <rPh sb="0" eb="4">
      <t>ノウコウシリョウ</t>
    </rPh>
    <rPh sb="4" eb="5">
      <t>ソウ</t>
    </rPh>
    <rPh sb="5" eb="8">
      <t>キュウヨリョウ</t>
    </rPh>
    <rPh sb="11" eb="12">
      <t>ネン</t>
    </rPh>
    <phoneticPr fontId="1"/>
  </si>
  <si>
    <t>平均分娩間隔（カ月）</t>
    <rPh sb="0" eb="6">
      <t>ヘイキンブンベンカンカク</t>
    </rPh>
    <rPh sb="8" eb="9">
      <t>ゲツ</t>
    </rPh>
    <phoneticPr fontId="1"/>
  </si>
  <si>
    <t>頭数</t>
    <rPh sb="0" eb="2">
      <t>トウスウ</t>
    </rPh>
    <phoneticPr fontId="1"/>
  </si>
  <si>
    <t>事業外費用</t>
    <rPh sb="0" eb="5">
      <t>ジギョウガイヒヨウ</t>
    </rPh>
    <phoneticPr fontId="1"/>
  </si>
  <si>
    <t>調達</t>
    <rPh sb="0" eb="2">
      <t>チョウタツ</t>
    </rPh>
    <phoneticPr fontId="1"/>
  </si>
  <si>
    <t>運用</t>
    <rPh sb="0" eb="2">
      <t>ウンヨウ</t>
    </rPh>
    <phoneticPr fontId="1"/>
  </si>
  <si>
    <t>粗飼料</t>
    <rPh sb="0" eb="3">
      <t>ソシリョウ</t>
    </rPh>
    <phoneticPr fontId="1"/>
  </si>
  <si>
    <t>　作付面積合計（a）</t>
    <rPh sb="1" eb="3">
      <t>サクツケ</t>
    </rPh>
    <rPh sb="3" eb="5">
      <t>メンセキ</t>
    </rPh>
    <rPh sb="5" eb="7">
      <t>ゴウケイ</t>
    </rPh>
    <phoneticPr fontId="1"/>
  </si>
  <si>
    <t>単価</t>
    <rPh sb="0" eb="1">
      <t>タン</t>
    </rPh>
    <phoneticPr fontId="3"/>
  </si>
  <si>
    <t>個体</t>
    <rPh sb="0" eb="1">
      <t>コ</t>
    </rPh>
    <rPh sb="1" eb="2">
      <t>タイ</t>
    </rPh>
    <phoneticPr fontId="3"/>
  </si>
  <si>
    <t>繁殖</t>
    <rPh sb="0" eb="2">
      <t>ハンショク</t>
    </rPh>
    <phoneticPr fontId="3"/>
  </si>
  <si>
    <t>経産牛
１頭当り</t>
    <rPh sb="0" eb="1">
      <t>キョウ</t>
    </rPh>
    <rPh sb="1" eb="2">
      <t>サン</t>
    </rPh>
    <rPh sb="2" eb="3">
      <t>ギュウ</t>
    </rPh>
    <rPh sb="5" eb="6">
      <t>トウ</t>
    </rPh>
    <rPh sb="6" eb="7">
      <t>ア</t>
    </rPh>
    <phoneticPr fontId="3"/>
  </si>
  <si>
    <t>区　　　　　分</t>
    <rPh sb="0" eb="1">
      <t>ク</t>
    </rPh>
    <rPh sb="6" eb="7">
      <t>ブン</t>
    </rPh>
    <phoneticPr fontId="3"/>
  </si>
  <si>
    <t>１年目（R　年）</t>
    <rPh sb="1" eb="3">
      <t>ネンメ</t>
    </rPh>
    <rPh sb="6" eb="7">
      <t>ネン</t>
    </rPh>
    <phoneticPr fontId="1"/>
  </si>
  <si>
    <t>２年目（R　年）</t>
    <rPh sb="1" eb="3">
      <t>ネンメ</t>
    </rPh>
    <rPh sb="6" eb="7">
      <t>ネン</t>
    </rPh>
    <phoneticPr fontId="1"/>
  </si>
  <si>
    <t>前年実績（R　年）</t>
    <rPh sb="0" eb="4">
      <t>ゼンネンジッセキ</t>
    </rPh>
    <rPh sb="7" eb="8">
      <t>ネン</t>
    </rPh>
    <phoneticPr fontId="1"/>
  </si>
  <si>
    <t>うち減価償却費</t>
    <rPh sb="2" eb="4">
      <t>ゲンカ</t>
    </rPh>
    <rPh sb="4" eb="6">
      <t>ショウキャク</t>
    </rPh>
    <rPh sb="6" eb="7">
      <t>ヒ</t>
    </rPh>
    <phoneticPr fontId="1"/>
  </si>
  <si>
    <t>受　入</t>
    <rPh sb="0" eb="1">
      <t>ウケ</t>
    </rPh>
    <rPh sb="2" eb="3">
      <t>ニュウ</t>
    </rPh>
    <phoneticPr fontId="1"/>
  </si>
  <si>
    <t>支　出</t>
    <rPh sb="0" eb="1">
      <t>シ</t>
    </rPh>
    <rPh sb="2" eb="3">
      <t>デ</t>
    </rPh>
    <phoneticPr fontId="1"/>
  </si>
  <si>
    <t>　計</t>
    <rPh sb="1" eb="2">
      <t>ケイ</t>
    </rPh>
    <phoneticPr fontId="1"/>
  </si>
  <si>
    <t>経　　産　　牛</t>
    <rPh sb="0" eb="1">
      <t>キョウ</t>
    </rPh>
    <rPh sb="3" eb="4">
      <t>サン</t>
    </rPh>
    <rPh sb="6" eb="7">
      <t>ウシ</t>
    </rPh>
    <phoneticPr fontId="13"/>
  </si>
  <si>
    <t>期中</t>
    <rPh sb="0" eb="2">
      <t>キチュウ</t>
    </rPh>
    <phoneticPr fontId="13"/>
  </si>
  <si>
    <t>育　　成　　牛</t>
    <rPh sb="0" eb="1">
      <t>イク</t>
    </rPh>
    <rPh sb="3" eb="4">
      <t>シゲル</t>
    </rPh>
    <rPh sb="6" eb="7">
      <t>ウシ</t>
    </rPh>
    <phoneticPr fontId="13"/>
  </si>
  <si>
    <t>施設名・面積</t>
    <rPh sb="0" eb="2">
      <t>シセツ</t>
    </rPh>
    <rPh sb="2" eb="3">
      <t>メイ</t>
    </rPh>
    <rPh sb="4" eb="6">
      <t>メンセキ</t>
    </rPh>
    <phoneticPr fontId="1"/>
  </si>
  <si>
    <t>８、作物別農業収入</t>
    <rPh sb="2" eb="4">
      <t>サクモツ</t>
    </rPh>
    <rPh sb="4" eb="5">
      <t>ベツ</t>
    </rPh>
    <rPh sb="5" eb="7">
      <t>ノウギョウ</t>
    </rPh>
    <rPh sb="7" eb="9">
      <t>シュウニュウ</t>
    </rPh>
    <phoneticPr fontId="1"/>
  </si>
  <si>
    <t>９、農業収支</t>
    <rPh sb="2" eb="4">
      <t>ノウギョウ</t>
    </rPh>
    <rPh sb="4" eb="6">
      <t>シュウシ</t>
    </rPh>
    <phoneticPr fontId="1"/>
  </si>
  <si>
    <t>施設機械等の設備投資費</t>
    <rPh sb="0" eb="5">
      <t>シセツキカイトウ</t>
    </rPh>
    <rPh sb="6" eb="10">
      <t>セツビトウシ</t>
    </rPh>
    <rPh sb="10" eb="11">
      <t>ヒ</t>
    </rPh>
    <phoneticPr fontId="1"/>
  </si>
  <si>
    <t>経営規模</t>
    <rPh sb="0" eb="2">
      <t>ケイエイ</t>
    </rPh>
    <rPh sb="2" eb="4">
      <t>キボ</t>
    </rPh>
    <phoneticPr fontId="1"/>
  </si>
  <si>
    <t>３年前</t>
    <rPh sb="1" eb="3">
      <t>ネンマエ</t>
    </rPh>
    <phoneticPr fontId="1"/>
  </si>
  <si>
    <t>作物名</t>
    <rPh sb="0" eb="3">
      <t>サクモツメイ</t>
    </rPh>
    <phoneticPr fontId="1"/>
  </si>
  <si>
    <t>　農業経営費 合計</t>
    <rPh sb="1" eb="6">
      <t>ノウギョウケイエイヒ</t>
    </rPh>
    <rPh sb="7" eb="8">
      <t>ゴウ</t>
    </rPh>
    <rPh sb="8" eb="9">
      <t>ケイ</t>
    </rPh>
    <phoneticPr fontId="1"/>
  </si>
  <si>
    <t>農業収入 合計</t>
    <rPh sb="0" eb="4">
      <t>ノウギョウシュウニュウ</t>
    </rPh>
    <rPh sb="5" eb="7">
      <t>ゴウケイ</t>
    </rPh>
    <phoneticPr fontId="1"/>
  </si>
  <si>
    <t xml:space="preserve"> 飼料費</t>
    <rPh sb="1" eb="4">
      <t>シリョウヒ</t>
    </rPh>
    <phoneticPr fontId="1"/>
  </si>
  <si>
    <t xml:space="preserve"> 肥料費</t>
    <rPh sb="1" eb="4">
      <t>ヒリョウヒ</t>
    </rPh>
    <phoneticPr fontId="1"/>
  </si>
  <si>
    <t xml:space="preserve"> 農薬費</t>
    <rPh sb="1" eb="4">
      <t>ノウヤクヒ</t>
    </rPh>
    <phoneticPr fontId="1"/>
  </si>
  <si>
    <t xml:space="preserve"> 種苗費</t>
    <rPh sb="1" eb="4">
      <t>シュビョウヒ</t>
    </rPh>
    <phoneticPr fontId="1"/>
  </si>
  <si>
    <t xml:space="preserve"> 素畜費</t>
    <rPh sb="1" eb="4">
      <t>モトチクヒ</t>
    </rPh>
    <phoneticPr fontId="1"/>
  </si>
  <si>
    <t xml:space="preserve"> 衛生費</t>
    <rPh sb="1" eb="4">
      <t>エイセイヒ</t>
    </rPh>
    <phoneticPr fontId="1"/>
  </si>
  <si>
    <t xml:space="preserve"> 資材費</t>
    <rPh sb="1" eb="4">
      <t>シザイヒ</t>
    </rPh>
    <phoneticPr fontId="1"/>
  </si>
  <si>
    <t xml:space="preserve"> 水道光熱費</t>
    <rPh sb="1" eb="6">
      <t>スイドウコウネツヒ</t>
    </rPh>
    <phoneticPr fontId="1"/>
  </si>
  <si>
    <t xml:space="preserve"> その他</t>
    <rPh sb="3" eb="4">
      <t>タ</t>
    </rPh>
    <phoneticPr fontId="1"/>
  </si>
  <si>
    <t xml:space="preserve"> 出荷販売経費</t>
    <rPh sb="1" eb="7">
      <t>シュッカハンバイケイヒ</t>
    </rPh>
    <phoneticPr fontId="1"/>
  </si>
  <si>
    <t xml:space="preserve"> 雇用労賃</t>
    <rPh sb="1" eb="5">
      <t>コヨウロウチン</t>
    </rPh>
    <phoneticPr fontId="1"/>
  </si>
  <si>
    <t xml:space="preserve"> 支払利息</t>
    <rPh sb="1" eb="5">
      <t>シハライリソク</t>
    </rPh>
    <phoneticPr fontId="1"/>
  </si>
  <si>
    <t xml:space="preserve"> 賃借料</t>
    <rPh sb="1" eb="4">
      <t>チンシャクリョウ</t>
    </rPh>
    <phoneticPr fontId="1"/>
  </si>
  <si>
    <t xml:space="preserve"> 農業所得</t>
    <rPh sb="1" eb="5">
      <t>ノウギョウショトク</t>
    </rPh>
    <phoneticPr fontId="1"/>
  </si>
  <si>
    <t xml:space="preserve"> 農外所得</t>
    <rPh sb="1" eb="5">
      <t>ノウガイショトク</t>
    </rPh>
    <phoneticPr fontId="1"/>
  </si>
  <si>
    <t xml:space="preserve"> 年金被贈等</t>
    <rPh sb="1" eb="3">
      <t>ネンキン</t>
    </rPh>
    <rPh sb="3" eb="4">
      <t>ヒ</t>
    </rPh>
    <rPh sb="4" eb="5">
      <t>ゾウ</t>
    </rPh>
    <rPh sb="5" eb="6">
      <t>トウ</t>
    </rPh>
    <phoneticPr fontId="1"/>
  </si>
  <si>
    <t xml:space="preserve"> 農家総所得</t>
    <rPh sb="1" eb="3">
      <t>ノウカ</t>
    </rPh>
    <rPh sb="3" eb="6">
      <t>ソウショトク</t>
    </rPh>
    <phoneticPr fontId="1"/>
  </si>
  <si>
    <t>その他（　　      ）　</t>
    <rPh sb="2" eb="3">
      <t>タ</t>
    </rPh>
    <phoneticPr fontId="1"/>
  </si>
  <si>
    <t>その他作物（　  　　）</t>
    <rPh sb="2" eb="3">
      <t>タ</t>
    </rPh>
    <rPh sb="3" eb="5">
      <t>サクモツ</t>
    </rPh>
    <phoneticPr fontId="1"/>
  </si>
  <si>
    <t>８、畜産収入</t>
    <rPh sb="2" eb="6">
      <t>チクサンシュウニュウ</t>
    </rPh>
    <phoneticPr fontId="1"/>
  </si>
  <si>
    <t>生乳</t>
    <rPh sb="0" eb="1">
      <t>セイ</t>
    </rPh>
    <rPh sb="1" eb="2">
      <t>ニュウ</t>
    </rPh>
    <phoneticPr fontId="1"/>
  </si>
  <si>
    <t>その他作物（　　　　）</t>
    <rPh sb="2" eb="3">
      <t>タ</t>
    </rPh>
    <rPh sb="3" eb="5">
      <t>サクモツ</t>
    </rPh>
    <phoneticPr fontId="1"/>
  </si>
  <si>
    <t>その他（　　　　　　）　</t>
    <rPh sb="2" eb="3">
      <t>タ</t>
    </rPh>
    <phoneticPr fontId="1"/>
  </si>
  <si>
    <t>10、酪農分析、増殖計画</t>
    <rPh sb="3" eb="5">
      <t>ラクノウ</t>
    </rPh>
    <rPh sb="5" eb="7">
      <t>ブンセキ</t>
    </rPh>
    <rPh sb="8" eb="12">
      <t>ゾウショクケイカク</t>
    </rPh>
    <phoneticPr fontId="1"/>
  </si>
  <si>
    <t>目標</t>
    <rPh sb="0" eb="2">
      <t>モクヒョウ</t>
    </rPh>
    <phoneticPr fontId="1"/>
  </si>
  <si>
    <t xml:space="preserve"> 構成員給与</t>
    <rPh sb="1" eb="4">
      <t>コウセイイン</t>
    </rPh>
    <rPh sb="4" eb="6">
      <t>キュウヨ</t>
    </rPh>
    <phoneticPr fontId="1"/>
  </si>
  <si>
    <t xml:space="preserve"> 世帯員労賃</t>
    <rPh sb="1" eb="6">
      <t>セタイインロウチン</t>
    </rPh>
    <phoneticPr fontId="1"/>
  </si>
  <si>
    <t xml:space="preserve"> 支払地代</t>
    <rPh sb="1" eb="5">
      <t>シハライチダイ</t>
    </rPh>
    <phoneticPr fontId="1"/>
  </si>
  <si>
    <t xml:space="preserve"> その他の管理費</t>
    <rPh sb="3" eb="4">
      <t>タ</t>
    </rPh>
    <rPh sb="5" eb="8">
      <t>カンリヒ</t>
    </rPh>
    <phoneticPr fontId="1"/>
  </si>
  <si>
    <t xml:space="preserve"> その他の事業費用</t>
    <rPh sb="3" eb="4">
      <t>タ</t>
    </rPh>
    <rPh sb="5" eb="9">
      <t>ジギョウヒヨウ</t>
    </rPh>
    <phoneticPr fontId="1"/>
  </si>
  <si>
    <t xml:space="preserve"> 当期損益</t>
    <rPh sb="1" eb="5">
      <t>トウキソンエキ</t>
    </rPh>
    <phoneticPr fontId="1"/>
  </si>
  <si>
    <t xml:space="preserve"> 法人税充当額</t>
    <rPh sb="1" eb="7">
      <t>ホウジンゼイジュウトウガク</t>
    </rPh>
    <phoneticPr fontId="1"/>
  </si>
  <si>
    <t xml:space="preserve"> 前期からの繰越</t>
    <rPh sb="1" eb="3">
      <t>ゼンキ</t>
    </rPh>
    <rPh sb="6" eb="8">
      <t>クリコシ</t>
    </rPh>
    <phoneticPr fontId="1"/>
  </si>
  <si>
    <t xml:space="preserve"> 当期利益（税引後）</t>
    <rPh sb="1" eb="5">
      <t>トウキリエキ</t>
    </rPh>
    <rPh sb="6" eb="8">
      <t>ゼイヒ</t>
    </rPh>
    <rPh sb="8" eb="9">
      <t>ゴ</t>
    </rPh>
    <phoneticPr fontId="1"/>
  </si>
  <si>
    <t xml:space="preserve"> 減価償却費</t>
    <rPh sb="1" eb="6">
      <t>ゲンカショウキャクヒ</t>
    </rPh>
    <phoneticPr fontId="1"/>
  </si>
  <si>
    <t xml:space="preserve"> 引当金純増</t>
    <rPh sb="1" eb="4">
      <t>ヒキアテキン</t>
    </rPh>
    <rPh sb="4" eb="6">
      <t>ジュンゾウ</t>
    </rPh>
    <phoneticPr fontId="1"/>
  </si>
  <si>
    <t xml:space="preserve"> 固定資産処分</t>
    <rPh sb="1" eb="7">
      <t>コテイシサンショブン</t>
    </rPh>
    <phoneticPr fontId="1"/>
  </si>
  <si>
    <t xml:space="preserve"> 増資</t>
    <rPh sb="1" eb="3">
      <t>ゾウシ</t>
    </rPh>
    <phoneticPr fontId="1"/>
  </si>
  <si>
    <t xml:space="preserve"> 長期借入金</t>
    <rPh sb="1" eb="6">
      <t>チョウキカリイレキン</t>
    </rPh>
    <phoneticPr fontId="1"/>
  </si>
  <si>
    <t xml:space="preserve"> 前期利益処分</t>
    <rPh sb="1" eb="3">
      <t>ゼンキ</t>
    </rPh>
    <rPh sb="3" eb="7">
      <t>リエキショブン</t>
    </rPh>
    <phoneticPr fontId="1"/>
  </si>
  <si>
    <t xml:space="preserve"> 配当</t>
    <rPh sb="1" eb="3">
      <t>ハイトウ</t>
    </rPh>
    <phoneticPr fontId="1"/>
  </si>
  <si>
    <t xml:space="preserve"> 役員賞与</t>
    <rPh sb="1" eb="5">
      <t>ヤクインショウヨ</t>
    </rPh>
    <phoneticPr fontId="1"/>
  </si>
  <si>
    <t xml:space="preserve"> 出資</t>
    <rPh sb="1" eb="3">
      <t>シュッシ</t>
    </rPh>
    <phoneticPr fontId="1"/>
  </si>
  <si>
    <t xml:space="preserve"> 借替返済</t>
    <rPh sb="1" eb="2">
      <t>カ</t>
    </rPh>
    <rPh sb="2" eb="3">
      <t>カ</t>
    </rPh>
    <rPh sb="3" eb="5">
      <t>ヘンサイ</t>
    </rPh>
    <phoneticPr fontId="1"/>
  </si>
  <si>
    <t xml:space="preserve"> 長期借入金返済</t>
    <rPh sb="1" eb="8">
      <t>チョウキカリイレキンヘンサイ</t>
    </rPh>
    <phoneticPr fontId="1"/>
  </si>
  <si>
    <t xml:space="preserve"> 計</t>
    <rPh sb="1" eb="2">
      <t>ケイ</t>
    </rPh>
    <phoneticPr fontId="1"/>
  </si>
  <si>
    <t xml:space="preserve">  次期への繰越</t>
    <rPh sb="2" eb="4">
      <t>ジキ</t>
    </rPh>
    <rPh sb="6" eb="8">
      <t>クリコシ</t>
    </rPh>
    <phoneticPr fontId="1"/>
  </si>
  <si>
    <t>臨時雇用</t>
    <rPh sb="0" eb="2">
      <t>リンジ</t>
    </rPh>
    <rPh sb="2" eb="4">
      <t>コヨウ</t>
    </rPh>
    <phoneticPr fontId="1"/>
  </si>
  <si>
    <t>従業員</t>
    <rPh sb="0" eb="3">
      <t>ジュウギョウイン</t>
    </rPh>
    <phoneticPr fontId="1"/>
  </si>
  <si>
    <t>臨時雇用</t>
    <rPh sb="0" eb="2">
      <t>リンジ</t>
    </rPh>
    <rPh sb="1" eb="2">
      <t>ジ</t>
    </rPh>
    <rPh sb="2" eb="4">
      <t>コヨウ</t>
    </rPh>
    <phoneticPr fontId="1"/>
  </si>
  <si>
    <t>２、法人構成員等</t>
    <rPh sb="2" eb="8">
      <t>ホウジンコウセイイントウ</t>
    </rPh>
    <phoneticPr fontId="1"/>
  </si>
  <si>
    <t>役職</t>
    <rPh sb="0" eb="2">
      <t>ヤクショク</t>
    </rPh>
    <phoneticPr fontId="1"/>
  </si>
  <si>
    <t xml:space="preserve"> 施設機械等の設備投資</t>
    <rPh sb="1" eb="6">
      <t>シセツキカイトウ</t>
    </rPh>
    <rPh sb="7" eb="11">
      <t>セツビトウシ</t>
    </rPh>
    <phoneticPr fontId="1"/>
  </si>
  <si>
    <t>区分</t>
    <rPh sb="0" eb="2">
      <t>クブン</t>
    </rPh>
    <phoneticPr fontId="1"/>
  </si>
  <si>
    <t>区分</t>
    <rPh sb="0" eb="2">
      <t>クブン</t>
    </rPh>
    <phoneticPr fontId="1"/>
  </si>
  <si>
    <t>㎡</t>
    <phoneticPr fontId="1"/>
  </si>
  <si>
    <t>（千円）</t>
    <rPh sb="1" eb="3">
      <t>センエン</t>
    </rPh>
    <phoneticPr fontId="1"/>
  </si>
  <si>
    <t>個人用・耕種その他</t>
    <rPh sb="0" eb="2">
      <t>コジン</t>
    </rPh>
    <rPh sb="2" eb="3">
      <t>ヨウ</t>
    </rPh>
    <rPh sb="4" eb="6">
      <t>コウシュ</t>
    </rPh>
    <rPh sb="8" eb="9">
      <t>タ</t>
    </rPh>
    <phoneticPr fontId="1"/>
  </si>
  <si>
    <t>経営計画書（中長期計画書）</t>
    <rPh sb="0" eb="5">
      <t>ケイエイケイカクショ</t>
    </rPh>
    <rPh sb="6" eb="9">
      <t>チュウチョウキ</t>
    </rPh>
    <rPh sb="9" eb="11">
      <t>ケイカク</t>
    </rPh>
    <rPh sb="11" eb="12">
      <t>ショ</t>
    </rPh>
    <phoneticPr fontId="1"/>
  </si>
  <si>
    <t>個人用・酪農</t>
    <rPh sb="0" eb="2">
      <t>コジン</t>
    </rPh>
    <rPh sb="2" eb="3">
      <t>ヨウ</t>
    </rPh>
    <rPh sb="4" eb="6">
      <t>ラクノウ</t>
    </rPh>
    <phoneticPr fontId="1"/>
  </si>
  <si>
    <t>【参考】作物単価・反収確認表　（左表からの自動計算）</t>
    <rPh sb="1" eb="3">
      <t>サンコウ</t>
    </rPh>
    <rPh sb="4" eb="8">
      <t>サクモツタンカ</t>
    </rPh>
    <rPh sb="9" eb="11">
      <t>タンシュウ</t>
    </rPh>
    <rPh sb="11" eb="13">
      <t>カクニン</t>
    </rPh>
    <rPh sb="13" eb="14">
      <t>ヒョウ</t>
    </rPh>
    <rPh sb="16" eb="17">
      <t>サ</t>
    </rPh>
    <rPh sb="17" eb="18">
      <t>オモテ</t>
    </rPh>
    <rPh sb="21" eb="25">
      <t>ジドウケイサン</t>
    </rPh>
    <phoneticPr fontId="1"/>
  </si>
  <si>
    <t>(3年計画）</t>
    <rPh sb="2" eb="3">
      <t>ネン</t>
    </rPh>
    <rPh sb="3" eb="5">
      <t>ケイカク</t>
    </rPh>
    <phoneticPr fontId="1"/>
  </si>
  <si>
    <t>３年目</t>
    <rPh sb="1" eb="3">
      <t>ネンメ</t>
    </rPh>
    <phoneticPr fontId="1"/>
  </si>
  <si>
    <t>秋小麦</t>
    <rPh sb="0" eb="3">
      <t>アキコムギ</t>
    </rPh>
    <phoneticPr fontId="1"/>
  </si>
  <si>
    <t>甜菜</t>
    <rPh sb="0" eb="2">
      <t>テンサイ</t>
    </rPh>
    <phoneticPr fontId="1"/>
  </si>
  <si>
    <t>１年目</t>
    <rPh sb="1" eb="2">
      <t>ネン</t>
    </rPh>
    <rPh sb="2" eb="3">
      <t>メ</t>
    </rPh>
    <phoneticPr fontId="13"/>
  </si>
  <si>
    <t>２年目</t>
    <rPh sb="1" eb="2">
      <t>ネン</t>
    </rPh>
    <rPh sb="2" eb="3">
      <t>メ</t>
    </rPh>
    <phoneticPr fontId="13"/>
  </si>
  <si>
    <t>３年目</t>
    <rPh sb="1" eb="2">
      <t>ネン</t>
    </rPh>
    <rPh sb="2" eb="3">
      <t>メ</t>
    </rPh>
    <phoneticPr fontId="13"/>
  </si>
  <si>
    <t>４年目</t>
    <rPh sb="1" eb="2">
      <t>ネン</t>
    </rPh>
    <rPh sb="2" eb="3">
      <t>メ</t>
    </rPh>
    <phoneticPr fontId="13"/>
  </si>
  <si>
    <t>①期首飼養頭数</t>
    <rPh sb="1" eb="3">
      <t>キシュ</t>
    </rPh>
    <rPh sb="3" eb="5">
      <t>シヨウ</t>
    </rPh>
    <rPh sb="5" eb="7">
      <t>トウスウ</t>
    </rPh>
    <phoneticPr fontId="13"/>
  </si>
  <si>
    <t>②廃用・事故</t>
    <rPh sb="1" eb="3">
      <t>ハイヨウ</t>
    </rPh>
    <rPh sb="4" eb="6">
      <t>ジコ</t>
    </rPh>
    <phoneticPr fontId="13"/>
  </si>
  <si>
    <t>③育成牛から繰入</t>
    <rPh sb="1" eb="3">
      <t>イクセイ</t>
    </rPh>
    <rPh sb="3" eb="4">
      <t>ギュウ</t>
    </rPh>
    <rPh sb="6" eb="8">
      <t>クリイレ</t>
    </rPh>
    <phoneticPr fontId="13"/>
  </si>
  <si>
    <t>④外部から導入</t>
    <rPh sb="1" eb="3">
      <t>ガイブ</t>
    </rPh>
    <rPh sb="5" eb="7">
      <t>ドウニュウ</t>
    </rPh>
    <phoneticPr fontId="13"/>
  </si>
  <si>
    <t>⑤期末飼養頭数
（＝①-②+③+④）</t>
    <rPh sb="1" eb="3">
      <t>キマツ</t>
    </rPh>
    <rPh sb="3" eb="5">
      <t>シヨウ</t>
    </rPh>
    <rPh sb="5" eb="7">
      <t>トウスウ</t>
    </rPh>
    <phoneticPr fontId="13"/>
  </si>
  <si>
    <t>⑥期中の平均飼養頭数</t>
    <rPh sb="1" eb="3">
      <t>キチュウ</t>
    </rPh>
    <rPh sb="4" eb="6">
      <t>ヘイキン</t>
    </rPh>
    <rPh sb="6" eb="8">
      <t>シヨウ</t>
    </rPh>
    <rPh sb="8" eb="10">
      <t>トウスウ</t>
    </rPh>
    <phoneticPr fontId="13"/>
  </si>
  <si>
    <t>⑦期首飼養頭数</t>
    <rPh sb="1" eb="3">
      <t>キシュ</t>
    </rPh>
    <rPh sb="3" eb="5">
      <t>シヨウ</t>
    </rPh>
    <rPh sb="5" eb="7">
      <t>トウスウ</t>
    </rPh>
    <phoneticPr fontId="13"/>
  </si>
  <si>
    <t>⑧子牛から繰入</t>
    <rPh sb="1" eb="3">
      <t>コウシ</t>
    </rPh>
    <rPh sb="5" eb="7">
      <t>クリイレ</t>
    </rPh>
    <phoneticPr fontId="13"/>
  </si>
  <si>
    <t>⑨外部から購入</t>
    <rPh sb="1" eb="3">
      <t>ガイブ</t>
    </rPh>
    <rPh sb="5" eb="7">
      <t>コウニュウ</t>
    </rPh>
    <phoneticPr fontId="13"/>
  </si>
  <si>
    <t>⑩外部へ販売</t>
    <rPh sb="1" eb="3">
      <t>ガイブ</t>
    </rPh>
    <rPh sb="4" eb="6">
      <t>ハンバイ</t>
    </rPh>
    <phoneticPr fontId="13"/>
  </si>
  <si>
    <t>⑪経産牛へ繰入</t>
    <rPh sb="1" eb="4">
      <t>ケイサンギュウ</t>
    </rPh>
    <rPh sb="5" eb="7">
      <t>クリイレ</t>
    </rPh>
    <phoneticPr fontId="13"/>
  </si>
  <si>
    <t>⑫淘汰・へい死</t>
    <rPh sb="1" eb="3">
      <t>トウタ</t>
    </rPh>
    <rPh sb="6" eb="7">
      <t>シ</t>
    </rPh>
    <phoneticPr fontId="13"/>
  </si>
  <si>
    <t>⑬期末飼養頭数
（＝⑦＋⑧＋⑨-⑩-⑪-⑫）</t>
    <rPh sb="1" eb="3">
      <t>キマツ</t>
    </rPh>
    <rPh sb="3" eb="5">
      <t>シヨウ</t>
    </rPh>
    <rPh sb="5" eb="7">
      <t>トウスウ</t>
    </rPh>
    <phoneticPr fontId="13"/>
  </si>
  <si>
    <t>⑭期中の平均飼養頭数
　（＝（⑦+⑬）/2）</t>
    <rPh sb="1" eb="3">
      <t>キチュウ</t>
    </rPh>
    <rPh sb="4" eb="6">
      <t>ヘイキン</t>
    </rPh>
    <rPh sb="6" eb="8">
      <t>シヨウ</t>
    </rPh>
    <rPh sb="8" eb="10">
      <t>トウスウ</t>
    </rPh>
    <phoneticPr fontId="13"/>
  </si>
  <si>
    <t>初　　生　　子　　牛</t>
    <rPh sb="0" eb="1">
      <t>ショ</t>
    </rPh>
    <rPh sb="3" eb="4">
      <t>セイ</t>
    </rPh>
    <rPh sb="6" eb="7">
      <t>コ</t>
    </rPh>
    <rPh sb="9" eb="10">
      <t>ウシ</t>
    </rPh>
    <phoneticPr fontId="13"/>
  </si>
  <si>
    <t>⑮出生</t>
    <rPh sb="1" eb="3">
      <t>シュッセイ</t>
    </rPh>
    <phoneticPr fontId="13"/>
  </si>
  <si>
    <t>♂</t>
    <phoneticPr fontId="13"/>
  </si>
  <si>
    <t>♀</t>
    <phoneticPr fontId="13"/>
  </si>
  <si>
    <t>⑯保留</t>
    <rPh sb="1" eb="3">
      <t>ホリュウ</t>
    </rPh>
    <phoneticPr fontId="13"/>
  </si>
  <si>
    <t>⑰廃用・事故</t>
    <rPh sb="1" eb="3">
      <t>ハイヨウ</t>
    </rPh>
    <rPh sb="4" eb="6">
      <t>ジコ</t>
    </rPh>
    <phoneticPr fontId="13"/>
  </si>
  <si>
    <t>⑱外部へ販売</t>
    <rPh sb="1" eb="3">
      <t>ガイブ</t>
    </rPh>
    <rPh sb="4" eb="6">
      <t>ハンバイ</t>
    </rPh>
    <phoneticPr fontId="13"/>
  </si>
  <si>
    <t>実績</t>
    <rPh sb="0" eb="2">
      <t>ジッセキ</t>
    </rPh>
    <phoneticPr fontId="13"/>
  </si>
  <si>
    <t>５年目</t>
    <rPh sb="1" eb="2">
      <t>ネン</t>
    </rPh>
    <rPh sb="2" eb="3">
      <t>メ</t>
    </rPh>
    <phoneticPr fontId="13"/>
  </si>
  <si>
    <t>経営計画書（中長期計画書）</t>
    <rPh sb="0" eb="5">
      <t>ケイエイケイカクショ</t>
    </rPh>
    <rPh sb="6" eb="9">
      <t>チュウチョウキ</t>
    </rPh>
    <rPh sb="9" eb="12">
      <t>ケイカクショ</t>
    </rPh>
    <phoneticPr fontId="1"/>
  </si>
  <si>
    <t>法人用・耕種その他</t>
    <rPh sb="0" eb="2">
      <t>ホウジン</t>
    </rPh>
    <rPh sb="2" eb="3">
      <t>ヨウ</t>
    </rPh>
    <rPh sb="4" eb="6">
      <t>コウシュ</t>
    </rPh>
    <rPh sb="8" eb="9">
      <t>タ</t>
    </rPh>
    <phoneticPr fontId="1"/>
  </si>
  <si>
    <t>（3年計画）</t>
    <rPh sb="2" eb="3">
      <t>ネン</t>
    </rPh>
    <rPh sb="3" eb="5">
      <t>ケイカク</t>
    </rPh>
    <phoneticPr fontId="1"/>
  </si>
  <si>
    <t>法人用・酪農</t>
    <rPh sb="0" eb="2">
      <t>ホウジン</t>
    </rPh>
    <rPh sb="2" eb="3">
      <t>ヨウ</t>
    </rPh>
    <rPh sb="4" eb="6">
      <t>ラクノウ</t>
    </rPh>
    <phoneticPr fontId="1"/>
  </si>
  <si>
    <t>10ａ</t>
  </si>
  <si>
    <t>経営計画書（中長期計画書）の作成に当たって</t>
    <rPh sb="0" eb="2">
      <t>ケイエイ</t>
    </rPh>
    <rPh sb="2" eb="5">
      <t>ケイカクショ</t>
    </rPh>
    <rPh sb="6" eb="12">
      <t>チュウチョウキケイカクショ</t>
    </rPh>
    <rPh sb="14" eb="16">
      <t>サクセイ</t>
    </rPh>
    <rPh sb="17" eb="18">
      <t>ア</t>
    </rPh>
    <phoneticPr fontId="1"/>
  </si>
  <si>
    <t>経営計画書は、経営の将来を考え、経営目標を達成するために経営計画書を作成します。</t>
    <rPh sb="0" eb="5">
      <t>ケイエイケイカクショ</t>
    </rPh>
    <rPh sb="7" eb="9">
      <t>ケイエイ</t>
    </rPh>
    <rPh sb="10" eb="12">
      <t>ショウライ</t>
    </rPh>
    <rPh sb="13" eb="14">
      <t>カンガ</t>
    </rPh>
    <rPh sb="16" eb="20">
      <t>ケイエイモクヒョウ</t>
    </rPh>
    <rPh sb="21" eb="23">
      <t>タッセイ</t>
    </rPh>
    <rPh sb="28" eb="33">
      <t>ケイエイケイカクショ</t>
    </rPh>
    <rPh sb="34" eb="36">
      <t>サクセイ</t>
    </rPh>
    <phoneticPr fontId="1"/>
  </si>
  <si>
    <t>中長期計画書は３年計画となっておりますが、３年目は目標年に置き換えてご使用願います。</t>
    <rPh sb="0" eb="5">
      <t>チュウチョウキケイカク</t>
    </rPh>
    <rPh sb="5" eb="6">
      <t>ショ</t>
    </rPh>
    <rPh sb="8" eb="9">
      <t>ネン</t>
    </rPh>
    <rPh sb="9" eb="11">
      <t>ケイカク</t>
    </rPh>
    <rPh sb="22" eb="24">
      <t>ネンメ</t>
    </rPh>
    <rPh sb="25" eb="28">
      <t>モクヒョウネン</t>
    </rPh>
    <rPh sb="29" eb="30">
      <t>オ</t>
    </rPh>
    <rPh sb="31" eb="32">
      <t>カ</t>
    </rPh>
    <rPh sb="35" eb="38">
      <t>シヨウネガ</t>
    </rPh>
    <phoneticPr fontId="1"/>
  </si>
  <si>
    <t>中長期計画書では、長期的な計画の実践と今後の投資に対し、経営が圧迫する事のないよう</t>
    <rPh sb="0" eb="6">
      <t>チュウチョウキケイカクショ</t>
    </rPh>
    <rPh sb="9" eb="12">
      <t>チョウキテキ</t>
    </rPh>
    <rPh sb="13" eb="15">
      <t>ケイカク</t>
    </rPh>
    <rPh sb="16" eb="18">
      <t>ジッセン</t>
    </rPh>
    <rPh sb="19" eb="21">
      <t>コンゴ</t>
    </rPh>
    <rPh sb="22" eb="24">
      <t>トウシ</t>
    </rPh>
    <rPh sb="25" eb="26">
      <t>タイ</t>
    </rPh>
    <rPh sb="28" eb="30">
      <t>ケイエイ</t>
    </rPh>
    <rPh sb="31" eb="33">
      <t>アッパク</t>
    </rPh>
    <rPh sb="35" eb="36">
      <t>コト</t>
    </rPh>
    <phoneticPr fontId="1"/>
  </si>
  <si>
    <t>経営展開いただくためのツールとしてご活用いただきたいと存じます。</t>
    <rPh sb="0" eb="4">
      <t>ケイエイテンカイ</t>
    </rPh>
    <rPh sb="18" eb="20">
      <t>カツヨウ</t>
    </rPh>
    <rPh sb="27" eb="28">
      <t>ゾン</t>
    </rPh>
    <phoneticPr fontId="1"/>
  </si>
  <si>
    <t>経営計画書（中長期計画書）の記入方法</t>
    <rPh sb="0" eb="2">
      <t>ケイエイ</t>
    </rPh>
    <rPh sb="2" eb="5">
      <t>ケイカクショ</t>
    </rPh>
    <rPh sb="6" eb="12">
      <t>チュウチョウキケイカクショ</t>
    </rPh>
    <rPh sb="14" eb="18">
      <t>キニュウホウホウ</t>
    </rPh>
    <phoneticPr fontId="1"/>
  </si>
  <si>
    <t>１、様式については、</t>
    <rPh sb="2" eb="4">
      <t>ヨウシキ</t>
    </rPh>
    <phoneticPr fontId="1"/>
  </si>
  <si>
    <t>　　①【個人】耕種その他　②【個人】酪農　③【法人】耕種その他　④【法人】酪農</t>
    <rPh sb="4" eb="6">
      <t>コジン</t>
    </rPh>
    <rPh sb="7" eb="9">
      <t>コウシュ</t>
    </rPh>
    <rPh sb="11" eb="12">
      <t>タ</t>
    </rPh>
    <rPh sb="15" eb="17">
      <t>コジン</t>
    </rPh>
    <rPh sb="18" eb="20">
      <t>ラクノウ</t>
    </rPh>
    <rPh sb="23" eb="25">
      <t>ホウジン</t>
    </rPh>
    <rPh sb="26" eb="28">
      <t>コウシュ</t>
    </rPh>
    <rPh sb="30" eb="31">
      <t>タ</t>
    </rPh>
    <rPh sb="34" eb="36">
      <t>ホウジン</t>
    </rPh>
    <rPh sb="37" eb="39">
      <t>ラクノウ</t>
    </rPh>
    <phoneticPr fontId="1"/>
  </si>
  <si>
    <t>　　の４つシートに分類しており、耕種は３ページ　酪農は４ページの構成になって</t>
    <rPh sb="9" eb="11">
      <t>ブンルイ</t>
    </rPh>
    <rPh sb="16" eb="18">
      <t>コウシュ</t>
    </rPh>
    <rPh sb="24" eb="26">
      <t>ラクノウ</t>
    </rPh>
    <rPh sb="32" eb="34">
      <t>コウセイ</t>
    </rPh>
    <phoneticPr fontId="1"/>
  </si>
  <si>
    <t>　　おります。</t>
    <phoneticPr fontId="1"/>
  </si>
  <si>
    <t>２、薄黄色のセルに入力していただき、灰色のセルは自動計算になっております。</t>
    <rPh sb="2" eb="3">
      <t>ウス</t>
    </rPh>
    <rPh sb="3" eb="5">
      <t>キイロ</t>
    </rPh>
    <rPh sb="9" eb="11">
      <t>ニュウリョク</t>
    </rPh>
    <rPh sb="18" eb="20">
      <t>ハイイロ</t>
    </rPh>
    <rPh sb="24" eb="28">
      <t>ジドウケイサン</t>
    </rPh>
    <phoneticPr fontId="1"/>
  </si>
  <si>
    <t>３、シート保護を解除して直接入力する場合は、ツールの保護から解除して下さい。</t>
    <rPh sb="5" eb="7">
      <t>ホゴ</t>
    </rPh>
    <rPh sb="8" eb="10">
      <t>カイジョ</t>
    </rPh>
    <rPh sb="12" eb="16">
      <t>チョクセツニュウリョク</t>
    </rPh>
    <rPh sb="18" eb="20">
      <t>バアイ</t>
    </rPh>
    <rPh sb="26" eb="28">
      <t>ホゴ</t>
    </rPh>
    <rPh sb="30" eb="32">
      <t>カイジョ</t>
    </rPh>
    <rPh sb="34" eb="35">
      <t>クダ</t>
    </rPh>
    <phoneticPr fontId="1"/>
  </si>
  <si>
    <t>　　パスワードは設定していません。</t>
    <rPh sb="8" eb="10">
      <t>セッテイ</t>
    </rPh>
    <phoneticPr fontId="1"/>
  </si>
  <si>
    <t>４、記入方法でわからない箇所や不具合がありましたら、各支店融資担当窓口まで</t>
    <rPh sb="2" eb="6">
      <t>キニュウホウホウ</t>
    </rPh>
    <rPh sb="12" eb="14">
      <t>カショ</t>
    </rPh>
    <rPh sb="15" eb="18">
      <t>フグアイ</t>
    </rPh>
    <rPh sb="26" eb="29">
      <t>カクシテン</t>
    </rPh>
    <rPh sb="29" eb="33">
      <t>ユウシタントウ</t>
    </rPh>
    <rPh sb="33" eb="35">
      <t>マドグチ</t>
    </rPh>
    <phoneticPr fontId="1"/>
  </si>
  <si>
    <t>　　ご連絡下さい。</t>
    <rPh sb="3" eb="5">
      <t>レンラク</t>
    </rPh>
    <rPh sb="5" eb="6">
      <t>クダ</t>
    </rPh>
    <phoneticPr fontId="1"/>
  </si>
  <si>
    <t>長期資金や制度資金等の借入の際にも計画書によりご検討いただければと思います。</t>
    <rPh sb="0" eb="4">
      <t>チョウキシキン</t>
    </rPh>
    <rPh sb="5" eb="9">
      <t>セイドシキン</t>
    </rPh>
    <rPh sb="9" eb="10">
      <t>トウ</t>
    </rPh>
    <rPh sb="11" eb="13">
      <t>カリイレ</t>
    </rPh>
    <rPh sb="14" eb="15">
      <t>サイ</t>
    </rPh>
    <rPh sb="17" eb="20">
      <t>ケイカクショ</t>
    </rPh>
    <rPh sb="24" eb="26">
      <t>ケントウ</t>
    </rPh>
    <rPh sb="33" eb="34">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</si>
</sst>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_ "/>
    <numFmt numFmtId="178" formatCode="0_ "/>
    <numFmt numFmtId="179" formatCode="0.0%"/>
    <numFmt numFmtId="180" formatCode="#,##0_ ;[Red]\-#,##0\ "/>
    <numFmt numFmtId="181" formatCode="#,##0_);[Red]\(#,##0\)"/>
    <numFmt numFmtId="182" formatCode="#,##0.0_ ;[Red]\-#,##0.0\ "/>
    <numFmt numFmtId="183" formatCode="#,##0.0_);[Red]\(#,##0.0\)"/>
    <numFmt numFmtId="184" formatCode="0_ ;[Red]\-0\ "/>
  </numFmts>
  <fonts count="25">
    <font>
      <sz val="11"/>
      <color theme="1"/>
      <name val="ＭＳ 明朝"/>
      <family val="2"/>
      <charset val="128"/>
    </font>
    <font>
      <sz val="6"/>
      <name val="ＭＳ 明朝"/>
      <family val="2"/>
      <charset val="128"/>
    </font>
    <font>
      <sz val="10"/>
      <color theme="1"/>
      <name val="ＭＳ 明朝"/>
      <family val="2"/>
      <charset val="128"/>
    </font>
    <font>
      <sz val="10"/>
      <color theme="1"/>
      <name val="ＭＳ 明朝"/>
      <family val="1"/>
      <charset val="128"/>
    </font>
    <font>
      <sz val="8"/>
      <color theme="1"/>
      <name val="ＭＳ 明朝"/>
      <family val="2"/>
      <charset val="128"/>
    </font>
    <font>
      <sz val="8"/>
      <color theme="1"/>
      <name val="ＭＳ 明朝"/>
      <family val="1"/>
      <charset val="128"/>
    </font>
    <font>
      <sz val="6"/>
      <color theme="1"/>
      <name val="ＭＳ 明朝"/>
      <family val="2"/>
      <charset val="128"/>
    </font>
    <font>
      <sz val="6"/>
      <color theme="1"/>
      <name val="ＭＳ 明朝"/>
      <family val="1"/>
      <charset val="128"/>
    </font>
    <font>
      <sz val="9"/>
      <color theme="1"/>
      <name val="ＭＳ 明朝"/>
      <family val="2"/>
      <charset val="128"/>
    </font>
    <font>
      <sz val="9"/>
      <color theme="1"/>
      <name val="ＭＳ 明朝"/>
      <family val="1"/>
      <charset val="128"/>
    </font>
    <font>
      <sz val="11"/>
      <color theme="1"/>
      <name val="ＭＳ 明朝"/>
      <family val="2"/>
      <charset val="128"/>
    </font>
    <font>
      <sz val="11"/>
      <color theme="1"/>
      <name val="ＭＳ 明朝"/>
      <family val="1"/>
      <charset val="128"/>
    </font>
    <font>
      <sz val="11"/>
      <name val="ＭＳ Ｐゴシック"/>
      <family val="3"/>
      <charset val="128"/>
    </font>
    <font>
      <sz val="6"/>
      <name val="ＭＳ Ｐゴシック"/>
      <family val="3"/>
      <charset val="128"/>
    </font>
    <font>
      <b/>
      <sz val="11"/>
      <color theme="1"/>
      <name val="ＭＳ 明朝"/>
      <family val="1"/>
      <charset val="128"/>
    </font>
    <font>
      <b/>
      <sz val="11"/>
      <name val="ＭＳ 明朝"/>
      <family val="1"/>
      <charset val="128"/>
    </font>
    <font>
      <sz val="11"/>
      <name val="ＭＳ 明朝"/>
      <family val="1"/>
      <charset val="128"/>
    </font>
    <font>
      <sz val="9"/>
      <name val="ＭＳ 明朝"/>
      <family val="1"/>
      <charset val="128"/>
    </font>
    <font>
      <b/>
      <sz val="14"/>
      <color theme="1"/>
      <name val="ＭＳ 明朝"/>
      <family val="1"/>
      <charset val="128"/>
    </font>
    <font>
      <b/>
      <sz val="12"/>
      <color theme="1"/>
      <name val="ＭＳ 明朝"/>
      <family val="1"/>
      <charset val="128"/>
    </font>
    <font>
      <sz val="12"/>
      <color theme="1"/>
      <name val="ＭＳ 明朝"/>
      <family val="1"/>
      <charset val="128"/>
    </font>
    <font>
      <sz val="12"/>
      <name val="ＭＳ Ｐゴシック"/>
      <family val="3"/>
      <charset val="128"/>
    </font>
    <font>
      <b/>
      <sz val="10"/>
      <name val="ＭＳ Ｐゴシック"/>
      <family val="3"/>
      <charset val="128"/>
    </font>
    <font>
      <sz val="12"/>
      <name val="ＭＳ 明朝"/>
      <family val="1"/>
      <charset val="128"/>
    </font>
    <font>
      <b/>
      <sz val="10"/>
      <name val="ＭＳ 明朝"/>
      <family val="1"/>
      <charset val="128"/>
    </font>
  </fonts>
  <fills count="7">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39997558519241921"/>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ashed">
        <color indexed="64"/>
      </bottom>
      <diagonal/>
    </border>
    <border>
      <left style="double">
        <color indexed="64"/>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ashed">
        <color indexed="64"/>
      </bottom>
      <diagonal/>
    </border>
    <border>
      <left style="dotted">
        <color indexed="64"/>
      </left>
      <right style="thin">
        <color indexed="64"/>
      </right>
      <top/>
      <bottom style="thin">
        <color indexed="64"/>
      </bottom>
      <diagonal/>
    </border>
    <border>
      <left/>
      <right/>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auto="1"/>
      </bottom>
      <diagonal/>
    </border>
    <border>
      <left style="thin">
        <color indexed="64"/>
      </left>
      <right style="thin">
        <color indexed="64"/>
      </right>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auto="1"/>
      </top>
      <bottom style="thin">
        <color indexed="64"/>
      </bottom>
      <diagonal/>
    </border>
    <border>
      <left/>
      <right/>
      <top style="thin">
        <color indexed="64"/>
      </top>
      <bottom style="double">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style="thin">
        <color auto="1"/>
      </left>
      <right/>
      <top style="double">
        <color auto="1"/>
      </top>
      <bottom/>
      <diagonal/>
    </border>
    <border>
      <left/>
      <right/>
      <top style="double">
        <color auto="1"/>
      </top>
      <bottom/>
      <diagonal/>
    </border>
    <border>
      <left/>
      <right style="thin">
        <color indexed="64"/>
      </right>
      <top style="double">
        <color auto="1"/>
      </top>
      <bottom/>
      <diagonal/>
    </border>
    <border>
      <left style="thin">
        <color auto="1"/>
      </left>
      <right/>
      <top/>
      <bottom style="double">
        <color auto="1"/>
      </bottom>
      <diagonal/>
    </border>
    <border>
      <left/>
      <right style="thin">
        <color indexed="64"/>
      </right>
      <top/>
      <bottom style="double">
        <color auto="1"/>
      </bottom>
      <diagonal/>
    </border>
    <border>
      <left/>
      <right style="dotted">
        <color indexed="64"/>
      </right>
      <top style="thin">
        <color indexed="64"/>
      </top>
      <bottom/>
      <diagonal/>
    </border>
    <border>
      <left/>
      <right style="thin">
        <color indexed="64"/>
      </right>
      <top style="thin">
        <color indexed="64"/>
      </top>
      <bottom style="dotted">
        <color indexed="64"/>
      </bottom>
      <diagonal/>
    </border>
    <border>
      <left style="double">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thin">
        <color indexed="64"/>
      </right>
      <top style="thin">
        <color indexed="64"/>
      </top>
      <bottom/>
      <diagonal/>
    </border>
    <border>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double">
        <color indexed="64"/>
      </left>
      <right style="thin">
        <color indexed="64"/>
      </right>
      <top style="thin">
        <color indexed="64"/>
      </top>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double">
        <color indexed="64"/>
      </left>
      <right style="thin">
        <color indexed="64"/>
      </right>
      <top/>
      <bottom/>
      <diagonal/>
    </border>
    <border>
      <left style="thin">
        <color indexed="64"/>
      </left>
      <right style="medium">
        <color indexed="64"/>
      </right>
      <top style="medium">
        <color indexed="64"/>
      </top>
      <bottom/>
      <diagonal/>
    </border>
    <border>
      <left/>
      <right style="thin">
        <color indexed="64"/>
      </right>
      <top style="double">
        <color auto="1"/>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thin">
        <color indexed="64"/>
      </right>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right style="double">
        <color indexed="64"/>
      </right>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diagonal/>
    </border>
    <border>
      <left style="thin">
        <color indexed="64"/>
      </left>
      <right style="medium">
        <color indexed="64"/>
      </right>
      <top style="medium">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double">
        <color indexed="64"/>
      </left>
      <right style="thin">
        <color indexed="64"/>
      </right>
      <top style="medium">
        <color indexed="64"/>
      </top>
      <bottom style="dotted">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medium">
        <color indexed="64"/>
      </left>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double">
        <color indexed="64"/>
      </left>
      <right style="thin">
        <color indexed="64"/>
      </right>
      <top style="double">
        <color auto="1"/>
      </top>
      <bottom style="thin">
        <color indexed="64"/>
      </bottom>
      <diagonal/>
    </border>
  </borders>
  <cellStyleXfs count="5">
    <xf numFmtId="0" fontId="0" fillId="0" borderId="0">
      <alignment vertical="center"/>
    </xf>
    <xf numFmtId="38" fontId="10"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xf numFmtId="0" fontId="12" fillId="0" borderId="0"/>
  </cellStyleXfs>
  <cellXfs count="721">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4" fillId="2" borderId="24" xfId="0" applyFont="1" applyFill="1" applyBorder="1" applyAlignment="1">
      <alignment vertical="center" shrinkToFit="1"/>
    </xf>
    <xf numFmtId="0" fontId="5" fillId="2" borderId="25" xfId="0" applyFont="1" applyFill="1" applyBorder="1" applyAlignment="1">
      <alignment vertical="center" shrinkToFit="1"/>
    </xf>
    <xf numFmtId="0" fontId="5" fillId="2" borderId="26" xfId="0" applyFont="1" applyFill="1" applyBorder="1" applyAlignment="1">
      <alignment vertical="center" shrinkToFit="1"/>
    </xf>
    <xf numFmtId="0" fontId="0" fillId="0" borderId="0" xfId="0" applyBorder="1">
      <alignment vertical="center"/>
    </xf>
    <xf numFmtId="0" fontId="0" fillId="0" borderId="0" xfId="0" applyAlignment="1">
      <alignment vertical="center" shrinkToFit="1"/>
    </xf>
    <xf numFmtId="0" fontId="14" fillId="0" borderId="0" xfId="0" applyFont="1">
      <alignment vertical="center"/>
    </xf>
    <xf numFmtId="0" fontId="0" fillId="0" borderId="0" xfId="0" applyBorder="1" applyAlignment="1">
      <alignment vertical="center"/>
    </xf>
    <xf numFmtId="0" fontId="0" fillId="0" borderId="11" xfId="0" applyBorder="1" applyAlignment="1">
      <alignment vertical="center"/>
    </xf>
    <xf numFmtId="0" fontId="11" fillId="0" borderId="0" xfId="0" applyFont="1">
      <alignment vertical="center"/>
    </xf>
    <xf numFmtId="0" fontId="0" fillId="0" borderId="0" xfId="0" applyAlignment="1">
      <alignment vertical="center"/>
    </xf>
    <xf numFmtId="0" fontId="18" fillId="0" borderId="0" xfId="0" applyFont="1">
      <alignment vertical="center"/>
    </xf>
    <xf numFmtId="0" fontId="0" fillId="0" borderId="8" xfId="0" applyFill="1" applyBorder="1" applyAlignment="1">
      <alignment vertical="center"/>
    </xf>
    <xf numFmtId="0" fontId="0" fillId="0" borderId="95" xfId="0" applyFill="1" applyBorder="1" applyAlignment="1">
      <alignment vertical="center"/>
    </xf>
    <xf numFmtId="0" fontId="0" fillId="5" borderId="7" xfId="0" applyFill="1" applyBorder="1" applyAlignment="1">
      <alignment horizontal="left"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29" xfId="0" applyFill="1" applyBorder="1">
      <alignment vertical="center"/>
    </xf>
    <xf numFmtId="0" fontId="0" fillId="5" borderId="31" xfId="0" applyFill="1" applyBorder="1">
      <alignment vertical="center"/>
    </xf>
    <xf numFmtId="0" fontId="3" fillId="5" borderId="7" xfId="0" applyFont="1" applyFill="1" applyBorder="1" applyAlignment="1">
      <alignment horizontal="left" vertical="center"/>
    </xf>
    <xf numFmtId="0" fontId="0" fillId="5" borderId="29" xfId="0" applyFill="1" applyBorder="1" applyAlignment="1">
      <alignment vertical="center"/>
    </xf>
    <xf numFmtId="0" fontId="0" fillId="5" borderId="14" xfId="0" applyFill="1" applyBorder="1" applyAlignment="1">
      <alignment vertical="center"/>
    </xf>
    <xf numFmtId="0" fontId="3"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40" xfId="0" applyFont="1" applyFill="1" applyBorder="1" applyAlignment="1">
      <alignment vertical="center"/>
    </xf>
    <xf numFmtId="0" fontId="9" fillId="5" borderId="42" xfId="0" applyFont="1" applyFill="1" applyBorder="1" applyAlignment="1">
      <alignment vertical="center"/>
    </xf>
    <xf numFmtId="0" fontId="9" fillId="5" borderId="8" xfId="0" applyFont="1" applyFill="1" applyBorder="1" applyAlignment="1">
      <alignment horizontal="left" vertical="center" shrinkToFit="1"/>
    </xf>
    <xf numFmtId="0" fontId="0" fillId="5" borderId="10" xfId="0" applyFill="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6" borderId="0" xfId="0" applyFill="1">
      <alignment vertical="center"/>
    </xf>
    <xf numFmtId="0" fontId="0" fillId="6" borderId="0" xfId="0" applyFill="1" applyAlignment="1">
      <alignment vertical="center"/>
    </xf>
    <xf numFmtId="0" fontId="0" fillId="6" borderId="10" xfId="0" applyFill="1" applyBorder="1" applyAlignment="1">
      <alignment vertical="center"/>
    </xf>
    <xf numFmtId="0" fontId="0" fillId="6" borderId="4" xfId="0" applyFill="1" applyBorder="1" applyAlignment="1">
      <alignment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5" fillId="4" borderId="52" xfId="0" applyFont="1" applyFill="1" applyBorder="1" applyAlignment="1">
      <alignment vertical="center" shrinkToFit="1"/>
    </xf>
    <xf numFmtId="0" fontId="0" fillId="6" borderId="7" xfId="0" applyFill="1" applyBorder="1" applyAlignment="1">
      <alignment horizontal="left" vertical="center"/>
    </xf>
    <xf numFmtId="0" fontId="0" fillId="5" borderId="4" xfId="0" applyFill="1" applyBorder="1" applyAlignment="1">
      <alignment vertical="center"/>
    </xf>
    <xf numFmtId="0" fontId="0" fillId="6" borderId="29" xfId="0" applyFill="1" applyBorder="1">
      <alignment vertical="center"/>
    </xf>
    <xf numFmtId="0" fontId="0" fillId="6" borderId="31" xfId="0" applyFill="1" applyBorder="1">
      <alignment vertical="center"/>
    </xf>
    <xf numFmtId="0" fontId="0" fillId="5" borderId="0" xfId="0" applyFill="1">
      <alignment vertical="center"/>
    </xf>
    <xf numFmtId="0" fontId="0" fillId="5" borderId="0" xfId="0" applyFill="1" applyAlignment="1">
      <alignment vertical="center"/>
    </xf>
    <xf numFmtId="0" fontId="8" fillId="4" borderId="8" xfId="0" applyFont="1" applyFill="1" applyBorder="1" applyAlignment="1">
      <alignment vertical="center"/>
    </xf>
    <xf numFmtId="0" fontId="9" fillId="4" borderId="42" xfId="0" applyFont="1" applyFill="1" applyBorder="1" applyAlignment="1">
      <alignment vertical="center"/>
    </xf>
    <xf numFmtId="0" fontId="9" fillId="4" borderId="8" xfId="0" applyFont="1" applyFill="1" applyBorder="1" applyAlignment="1">
      <alignment vertical="center"/>
    </xf>
    <xf numFmtId="0" fontId="8" fillId="4" borderId="40" xfId="0" applyFont="1" applyFill="1" applyBorder="1" applyAlignment="1">
      <alignment vertical="center" shrinkToFit="1"/>
    </xf>
    <xf numFmtId="0" fontId="9" fillId="4" borderId="12" xfId="0" applyFont="1" applyFill="1" applyBorder="1" applyAlignment="1">
      <alignment vertical="center" shrinkToFit="1"/>
    </xf>
    <xf numFmtId="0" fontId="9" fillId="5" borderId="8" xfId="0" applyFont="1" applyFill="1" applyBorder="1" applyAlignment="1">
      <alignment vertical="center" shrinkToFit="1"/>
    </xf>
    <xf numFmtId="0" fontId="12" fillId="0" borderId="0" xfId="2">
      <alignment vertical="center"/>
    </xf>
    <xf numFmtId="0" fontId="21" fillId="0" borderId="0" xfId="2" applyFont="1" applyBorder="1" applyAlignment="1">
      <alignment horizontal="left" vertical="center"/>
    </xf>
    <xf numFmtId="0" fontId="21" fillId="0" borderId="0" xfId="2" applyFont="1" applyBorder="1">
      <alignment vertical="center"/>
    </xf>
    <xf numFmtId="0" fontId="8" fillId="4" borderId="8" xfId="0" applyFont="1" applyFill="1" applyBorder="1" applyAlignment="1">
      <alignment horizontal="left" vertical="center"/>
    </xf>
    <xf numFmtId="0" fontId="8" fillId="4" borderId="12" xfId="0" applyFont="1" applyFill="1" applyBorder="1" applyAlignment="1">
      <alignment horizontal="left" vertical="center"/>
    </xf>
    <xf numFmtId="0" fontId="5" fillId="4" borderId="8" xfId="0" applyFont="1" applyFill="1" applyBorder="1" applyAlignment="1">
      <alignment vertical="center"/>
    </xf>
    <xf numFmtId="0" fontId="9" fillId="4" borderId="12" xfId="0" applyFont="1" applyFill="1" applyBorder="1" applyAlignment="1">
      <alignment vertical="center"/>
    </xf>
    <xf numFmtId="0" fontId="8" fillId="4" borderId="12" xfId="0" applyFont="1" applyFill="1" applyBorder="1" applyAlignment="1">
      <alignment vertical="center" shrinkToFit="1"/>
    </xf>
    <xf numFmtId="0" fontId="5" fillId="4" borderId="64" xfId="0" applyFont="1" applyFill="1" applyBorder="1" applyAlignment="1">
      <alignment vertical="center" shrinkToFit="1"/>
    </xf>
    <xf numFmtId="0" fontId="9" fillId="4" borderId="52" xfId="0" applyFont="1" applyFill="1" applyBorder="1" applyAlignment="1">
      <alignment horizontal="center" vertical="center" shrinkToFit="1"/>
    </xf>
    <xf numFmtId="0" fontId="9" fillId="4" borderId="59" xfId="0" applyFont="1" applyFill="1" applyBorder="1" applyAlignment="1">
      <alignment horizontal="center" vertical="center" shrinkToFit="1"/>
    </xf>
    <xf numFmtId="0" fontId="5" fillId="4" borderId="59"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5" fillId="4" borderId="52"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4" fillId="4" borderId="24" xfId="0" applyFont="1" applyFill="1" applyBorder="1" applyAlignment="1">
      <alignment vertical="center" shrinkToFit="1"/>
    </xf>
    <xf numFmtId="0" fontId="5" fillId="4" borderId="26" xfId="0" applyFont="1" applyFill="1" applyBorder="1" applyAlignment="1">
      <alignment vertical="center" shrinkToFit="1"/>
    </xf>
    <xf numFmtId="0" fontId="4" fillId="4" borderId="50" xfId="0" applyFont="1" applyFill="1" applyBorder="1" applyAlignment="1">
      <alignment vertical="center" shrinkToFit="1"/>
    </xf>
    <xf numFmtId="0" fontId="4" fillId="4" borderId="120" xfId="0" applyFont="1" applyFill="1" applyBorder="1" applyAlignment="1">
      <alignment vertical="center" shrinkToFit="1"/>
    </xf>
    <xf numFmtId="0" fontId="3" fillId="4" borderId="24" xfId="0" applyFont="1" applyFill="1" applyBorder="1" applyAlignment="1">
      <alignment vertical="center" shrinkToFit="1"/>
    </xf>
    <xf numFmtId="0" fontId="3" fillId="4" borderId="52" xfId="0" applyFont="1" applyFill="1" applyBorder="1" applyAlignment="1">
      <alignment vertical="center" shrinkToFit="1"/>
    </xf>
    <xf numFmtId="0" fontId="3" fillId="4" borderId="26" xfId="0" applyFont="1" applyFill="1" applyBorder="1" applyAlignment="1">
      <alignment vertical="center" shrinkToFit="1"/>
    </xf>
    <xf numFmtId="0" fontId="8" fillId="4" borderId="91" xfId="0" applyFont="1" applyFill="1" applyBorder="1" applyAlignment="1">
      <alignment horizontal="left" vertical="center"/>
    </xf>
    <xf numFmtId="0" fontId="8" fillId="4" borderId="5" xfId="0" applyFont="1" applyFill="1" applyBorder="1" applyAlignment="1">
      <alignment horizontal="left" vertical="center"/>
    </xf>
    <xf numFmtId="0" fontId="8" fillId="4" borderId="111" xfId="0" applyFont="1" applyFill="1" applyBorder="1" applyAlignment="1">
      <alignment vertical="center"/>
    </xf>
    <xf numFmtId="0" fontId="8" fillId="4" borderId="91" xfId="0" applyFont="1" applyFill="1" applyBorder="1" applyAlignment="1">
      <alignment vertical="center"/>
    </xf>
    <xf numFmtId="0" fontId="9" fillId="4" borderId="95" xfId="0" applyFont="1" applyFill="1" applyBorder="1" applyAlignment="1">
      <alignment vertical="center"/>
    </xf>
    <xf numFmtId="0" fontId="9" fillId="4" borderId="91" xfId="0" applyFont="1" applyFill="1" applyBorder="1" applyAlignment="1">
      <alignment vertical="center" shrinkToFit="1"/>
    </xf>
    <xf numFmtId="0" fontId="8" fillId="4" borderId="91" xfId="0" applyFont="1" applyFill="1" applyBorder="1" applyAlignment="1">
      <alignment vertical="center" shrinkToFit="1"/>
    </xf>
    <xf numFmtId="0" fontId="9" fillId="5" borderId="7" xfId="0" applyFont="1" applyFill="1" applyBorder="1" applyAlignment="1">
      <alignment horizontal="left" vertical="center"/>
    </xf>
    <xf numFmtId="0" fontId="9" fillId="5" borderId="3" xfId="0" applyFont="1" applyFill="1" applyBorder="1" applyAlignment="1">
      <alignment horizontal="center" vertical="center"/>
    </xf>
    <xf numFmtId="0" fontId="8" fillId="5" borderId="7" xfId="0" applyFont="1" applyFill="1" applyBorder="1" applyAlignment="1">
      <alignment vertical="center"/>
    </xf>
    <xf numFmtId="0" fontId="8" fillId="5" borderId="29" xfId="0" applyFont="1" applyFill="1" applyBorder="1" applyAlignment="1">
      <alignment vertical="center"/>
    </xf>
    <xf numFmtId="0" fontId="9" fillId="5" borderId="29" xfId="0" applyFont="1" applyFill="1" applyBorder="1" applyAlignment="1">
      <alignment vertical="center"/>
    </xf>
    <xf numFmtId="0" fontId="9" fillId="4" borderId="102" xfId="0" applyFont="1" applyFill="1" applyBorder="1" applyAlignment="1">
      <alignment horizontal="center" vertical="center" shrinkToFit="1"/>
    </xf>
    <xf numFmtId="0" fontId="5" fillId="4" borderId="120" xfId="0" applyFont="1" applyFill="1" applyBorder="1" applyAlignment="1">
      <alignment vertical="center" shrinkToFit="1"/>
    </xf>
    <xf numFmtId="0" fontId="5" fillId="6" borderId="125" xfId="0" applyFont="1" applyFill="1" applyBorder="1" applyAlignment="1">
      <alignment vertical="center" shrinkToFit="1"/>
    </xf>
    <xf numFmtId="0" fontId="5" fillId="6" borderId="120" xfId="0" applyFont="1" applyFill="1" applyBorder="1" applyAlignment="1">
      <alignment vertical="center" shrinkToFit="1"/>
    </xf>
    <xf numFmtId="180" fontId="0" fillId="0" borderId="0" xfId="0" applyNumberFormat="1">
      <alignment vertical="center"/>
    </xf>
    <xf numFmtId="0" fontId="0" fillId="0" borderId="8" xfId="0" applyBorder="1" applyAlignment="1" applyProtection="1">
      <alignment vertical="center"/>
    </xf>
    <xf numFmtId="0" fontId="0" fillId="0" borderId="95" xfId="0" applyBorder="1" applyAlignment="1" applyProtection="1">
      <alignment vertical="center"/>
    </xf>
    <xf numFmtId="0" fontId="0" fillId="0" borderId="44" xfId="0" applyBorder="1" applyAlignment="1" applyProtection="1">
      <alignment vertical="center" shrinkToFit="1"/>
    </xf>
    <xf numFmtId="0" fontId="0" fillId="0" borderId="95" xfId="0" applyBorder="1" applyAlignment="1" applyProtection="1">
      <alignment vertical="center" shrinkToFit="1"/>
    </xf>
    <xf numFmtId="0" fontId="5" fillId="4" borderId="125" xfId="0" applyFont="1" applyFill="1" applyBorder="1" applyAlignment="1">
      <alignment vertical="center" shrinkToFit="1"/>
    </xf>
    <xf numFmtId="0" fontId="16" fillId="4" borderId="13" xfId="2" applyFont="1" applyFill="1" applyBorder="1" applyAlignment="1">
      <alignment horizontal="left" vertical="center"/>
    </xf>
    <xf numFmtId="0" fontId="16" fillId="4" borderId="92" xfId="2" applyFont="1" applyFill="1" applyBorder="1" applyAlignment="1">
      <alignment horizontal="left" vertical="center"/>
    </xf>
    <xf numFmtId="0" fontId="22" fillId="0" borderId="0" xfId="2" applyFont="1" applyFill="1" applyBorder="1" applyAlignment="1">
      <alignment vertical="center" textRotation="255" wrapText="1"/>
    </xf>
    <xf numFmtId="0" fontId="11" fillId="6" borderId="28" xfId="0" applyFont="1" applyFill="1" applyBorder="1" applyAlignment="1">
      <alignment vertical="center" textRotation="255"/>
    </xf>
    <xf numFmtId="0" fontId="0" fillId="0" borderId="29" xfId="0" applyBorder="1" applyAlignment="1">
      <alignment vertical="center" textRotation="255"/>
    </xf>
    <xf numFmtId="0" fontId="3" fillId="5" borderId="36" xfId="0" applyFont="1" applyFill="1" applyBorder="1" applyAlignment="1">
      <alignment vertical="center" shrinkToFit="1"/>
    </xf>
    <xf numFmtId="0" fontId="0" fillId="0" borderId="37" xfId="0" applyBorder="1" applyAlignment="1">
      <alignment vertical="center"/>
    </xf>
    <xf numFmtId="0" fontId="0" fillId="0" borderId="87" xfId="0" applyBorder="1" applyAlignment="1">
      <alignment vertical="center"/>
    </xf>
    <xf numFmtId="181" fontId="0" fillId="5" borderId="17" xfId="1" applyNumberFormat="1" applyFont="1" applyFill="1" applyBorder="1" applyAlignment="1">
      <alignment horizontal="right"/>
    </xf>
    <xf numFmtId="181" fontId="0" fillId="5" borderId="18" xfId="1" applyNumberFormat="1" applyFont="1" applyFill="1" applyBorder="1" applyAlignment="1">
      <alignment horizontal="right"/>
    </xf>
    <xf numFmtId="0" fontId="19" fillId="0" borderId="7" xfId="0" applyFont="1" applyBorder="1" applyAlignment="1">
      <alignment horizontal="center" vertical="center"/>
    </xf>
    <xf numFmtId="0" fontId="20" fillId="0" borderId="6" xfId="0" applyFont="1" applyBorder="1" applyAlignment="1">
      <alignment vertical="center"/>
    </xf>
    <xf numFmtId="0" fontId="20" fillId="0" borderId="8"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3" fillId="4" borderId="54" xfId="0" applyFont="1" applyFill="1" applyBorder="1" applyAlignment="1">
      <alignment horizontal="center" vertical="center" shrinkToFit="1"/>
    </xf>
    <xf numFmtId="0" fontId="3" fillId="4" borderId="51" xfId="0" applyFont="1" applyFill="1" applyBorder="1" applyAlignment="1">
      <alignment horizontal="center" vertical="center" shrinkToFit="1"/>
    </xf>
    <xf numFmtId="180" fontId="0" fillId="3" borderId="53" xfId="1" applyNumberFormat="1" applyFont="1" applyFill="1" applyBorder="1" applyAlignment="1" applyProtection="1">
      <alignment horizontal="right"/>
      <protection locked="0"/>
    </xf>
    <xf numFmtId="180" fontId="0" fillId="3" borderId="54" xfId="1" applyNumberFormat="1" applyFont="1" applyFill="1" applyBorder="1" applyAlignment="1" applyProtection="1">
      <alignment horizontal="right"/>
      <protection locked="0"/>
    </xf>
    <xf numFmtId="180" fontId="0" fillId="3" borderId="61" xfId="1" applyNumberFormat="1" applyFont="1" applyFill="1" applyBorder="1" applyAlignment="1" applyProtection="1">
      <alignment horizontal="right"/>
      <protection locked="0"/>
    </xf>
    <xf numFmtId="0" fontId="6" fillId="2" borderId="15" xfId="0" applyFont="1" applyFill="1" applyBorder="1" applyAlignment="1">
      <alignment horizontal="center" vertical="center" wrapText="1" shrinkToFit="1"/>
    </xf>
    <xf numFmtId="0" fontId="7" fillId="2" borderId="16" xfId="0" applyFont="1" applyFill="1" applyBorder="1" applyAlignment="1">
      <alignment horizontal="center" vertical="center" shrinkToFit="1"/>
    </xf>
    <xf numFmtId="181" fontId="0" fillId="5" borderId="13" xfId="1" applyNumberFormat="1" applyFont="1" applyFill="1" applyBorder="1" applyAlignment="1">
      <alignment horizontal="right"/>
    </xf>
    <xf numFmtId="178" fontId="0" fillId="3" borderId="53" xfId="0" applyNumberFormat="1" applyFill="1" applyBorder="1" applyAlignment="1" applyProtection="1">
      <alignment vertical="center" shrinkToFit="1"/>
      <protection locked="0"/>
    </xf>
    <xf numFmtId="0" fontId="0" fillId="3" borderId="53" xfId="0" applyFill="1" applyBorder="1" applyAlignment="1" applyProtection="1">
      <alignment horizontal="center" vertical="center"/>
      <protection locked="0"/>
    </xf>
    <xf numFmtId="0" fontId="0" fillId="3" borderId="54" xfId="0" applyFill="1" applyBorder="1" applyAlignment="1" applyProtection="1">
      <alignment horizontal="right" vertical="center"/>
      <protection locked="0"/>
    </xf>
    <xf numFmtId="0" fontId="0" fillId="3" borderId="51" xfId="0" applyFill="1" applyBorder="1" applyAlignment="1" applyProtection="1">
      <alignment horizontal="right" vertical="center"/>
      <protection locked="0"/>
    </xf>
    <xf numFmtId="0" fontId="0" fillId="3" borderId="51" xfId="0" applyFill="1" applyBorder="1" applyAlignment="1" applyProtection="1">
      <alignment horizontal="left" vertical="center"/>
      <protection locked="0"/>
    </xf>
    <xf numFmtId="0" fontId="0" fillId="3" borderId="91" xfId="0" applyFill="1" applyBorder="1" applyAlignment="1" applyProtection="1">
      <alignment horizontal="left" vertical="center"/>
      <protection locked="0"/>
    </xf>
    <xf numFmtId="0" fontId="0" fillId="3" borderId="10" xfId="0" applyFill="1" applyBorder="1" applyAlignment="1" applyProtection="1">
      <alignment horizontal="right" vertical="center"/>
      <protection locked="0"/>
    </xf>
    <xf numFmtId="0" fontId="0" fillId="3" borderId="11" xfId="0" applyFill="1" applyBorder="1" applyAlignment="1" applyProtection="1">
      <alignment horizontal="right" vertical="center"/>
      <protection locked="0"/>
    </xf>
    <xf numFmtId="0" fontId="0" fillId="3" borderId="1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176" fontId="0" fillId="3" borderId="92" xfId="0" applyNumberFormat="1" applyFill="1" applyBorder="1" applyAlignment="1" applyProtection="1">
      <alignment vertical="center"/>
      <protection locked="0"/>
    </xf>
    <xf numFmtId="176" fontId="0" fillId="3" borderId="93" xfId="0" applyNumberFormat="1" applyFill="1" applyBorder="1" applyAlignment="1" applyProtection="1">
      <alignment vertical="center"/>
      <protection locked="0"/>
    </xf>
    <xf numFmtId="0" fontId="0" fillId="3" borderId="13" xfId="0" applyFill="1" applyBorder="1" applyAlignment="1" applyProtection="1">
      <alignment vertical="center" shrinkToFit="1"/>
      <protection locked="0"/>
    </xf>
    <xf numFmtId="0" fontId="0" fillId="3" borderId="13" xfId="0" applyFill="1" applyBorder="1" applyAlignment="1" applyProtection="1">
      <alignment vertical="center"/>
      <protection locked="0"/>
    </xf>
    <xf numFmtId="181" fontId="0" fillId="5" borderId="21" xfId="1" applyNumberFormat="1" applyFont="1" applyFill="1" applyBorder="1" applyAlignment="1">
      <alignment horizontal="right"/>
    </xf>
    <xf numFmtId="181" fontId="0" fillId="5" borderId="14" xfId="1" applyNumberFormat="1" applyFont="1" applyFill="1" applyBorder="1" applyAlignment="1">
      <alignment horizontal="right"/>
    </xf>
    <xf numFmtId="0" fontId="0" fillId="3" borderId="53" xfId="0" applyFill="1" applyBorder="1" applyAlignment="1" applyProtection="1">
      <alignment vertical="center"/>
      <protection locked="0"/>
    </xf>
    <xf numFmtId="0" fontId="0" fillId="6" borderId="2" xfId="0" applyFont="1"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88" xfId="0" applyFont="1" applyFill="1" applyBorder="1" applyAlignment="1">
      <alignment horizontal="center" vertical="center"/>
    </xf>
    <xf numFmtId="0" fontId="0" fillId="6" borderId="89" xfId="0" applyFill="1" applyBorder="1" applyAlignment="1">
      <alignment horizontal="center" vertical="center"/>
    </xf>
    <xf numFmtId="0" fontId="0" fillId="6" borderId="90" xfId="0" applyFill="1" applyBorder="1" applyAlignment="1">
      <alignment horizontal="center" vertical="center"/>
    </xf>
    <xf numFmtId="0" fontId="5" fillId="2" borderId="11" xfId="0" applyFont="1" applyFill="1" applyBorder="1" applyAlignment="1">
      <alignment horizontal="center" vertical="center" shrinkToFit="1"/>
    </xf>
    <xf numFmtId="181" fontId="0" fillId="5" borderId="10" xfId="1" applyNumberFormat="1" applyFont="1" applyFill="1" applyBorder="1" applyAlignment="1">
      <alignment horizontal="right"/>
    </xf>
    <xf numFmtId="181" fontId="0" fillId="5" borderId="23" xfId="1" applyNumberFormat="1" applyFont="1" applyFill="1" applyBorder="1" applyAlignment="1">
      <alignment horizontal="right"/>
    </xf>
    <xf numFmtId="181" fontId="0" fillId="5" borderId="22" xfId="1" applyNumberFormat="1" applyFont="1" applyFill="1" applyBorder="1" applyAlignment="1">
      <alignment horizontal="right"/>
    </xf>
    <xf numFmtId="181" fontId="0" fillId="5" borderId="15" xfId="1" applyNumberFormat="1" applyFont="1" applyFill="1" applyBorder="1" applyAlignment="1">
      <alignment horizontal="right"/>
    </xf>
    <xf numFmtId="0" fontId="5" fillId="4" borderId="7" xfId="0" applyFont="1" applyFill="1" applyBorder="1" applyAlignment="1">
      <alignment vertical="center" wrapText="1" shrinkToFit="1"/>
    </xf>
    <xf numFmtId="0" fontId="5" fillId="4" borderId="6" xfId="0" applyFont="1" applyFill="1" applyBorder="1" applyAlignment="1">
      <alignment vertical="center" shrinkToFit="1"/>
    </xf>
    <xf numFmtId="0" fontId="5" fillId="4" borderId="8" xfId="0" applyFont="1" applyFill="1" applyBorder="1" applyAlignment="1">
      <alignment vertical="center" shrinkToFit="1"/>
    </xf>
    <xf numFmtId="0" fontId="2" fillId="3" borderId="7"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8" fillId="4" borderId="15" xfId="0" applyFont="1" applyFill="1" applyBorder="1" applyAlignment="1">
      <alignment horizontal="center" vertical="center" wrapText="1" shrinkToFit="1"/>
    </xf>
    <xf numFmtId="0" fontId="9" fillId="4" borderId="16" xfId="0" applyFont="1" applyFill="1" applyBorder="1" applyAlignment="1">
      <alignment horizontal="center" vertical="center" shrinkToFit="1"/>
    </xf>
    <xf numFmtId="180" fontId="0" fillId="3" borderId="13" xfId="1" applyNumberFormat="1" applyFont="1" applyFill="1" applyBorder="1" applyAlignment="1" applyProtection="1">
      <alignment horizontal="right"/>
      <protection locked="0"/>
    </xf>
    <xf numFmtId="0" fontId="3" fillId="4" borderId="11" xfId="0" applyFont="1" applyFill="1" applyBorder="1" applyAlignment="1">
      <alignment horizontal="center" vertical="center" shrinkToFit="1"/>
    </xf>
    <xf numFmtId="180" fontId="0" fillId="3" borderId="14" xfId="1" applyNumberFormat="1" applyFont="1" applyFill="1" applyBorder="1" applyAlignment="1" applyProtection="1">
      <alignment horizontal="right"/>
      <protection locked="0"/>
    </xf>
    <xf numFmtId="180" fontId="0" fillId="5" borderId="28" xfId="1" applyNumberFormat="1" applyFont="1" applyFill="1" applyBorder="1" applyAlignment="1">
      <alignment vertical="center"/>
    </xf>
    <xf numFmtId="180" fontId="0" fillId="3" borderId="13" xfId="1" applyNumberFormat="1" applyFont="1" applyFill="1" applyBorder="1" applyAlignment="1" applyProtection="1">
      <alignment vertical="center"/>
      <protection locked="0"/>
    </xf>
    <xf numFmtId="0" fontId="3" fillId="5" borderId="41" xfId="0" applyFont="1" applyFill="1" applyBorder="1" applyAlignment="1">
      <alignment vertical="center"/>
    </xf>
    <xf numFmtId="0" fontId="3" fillId="5" borderId="27" xfId="0" applyFont="1" applyFill="1" applyBorder="1" applyAlignment="1">
      <alignment vertical="center"/>
    </xf>
    <xf numFmtId="0" fontId="3" fillId="4" borderId="53" xfId="0" applyFont="1" applyFill="1" applyBorder="1" applyAlignment="1">
      <alignment vertical="center" shrinkToFit="1"/>
    </xf>
    <xf numFmtId="0" fontId="3" fillId="4" borderId="54" xfId="0" applyFont="1" applyFill="1" applyBorder="1" applyAlignment="1">
      <alignment vertical="center" shrinkToFit="1"/>
    </xf>
    <xf numFmtId="180" fontId="0" fillId="5" borderId="53" xfId="1" applyNumberFormat="1" applyFont="1" applyFill="1" applyBorder="1" applyAlignment="1">
      <alignment vertical="center"/>
    </xf>
    <xf numFmtId="0" fontId="3" fillId="4" borderId="33" xfId="0" applyFont="1" applyFill="1" applyBorder="1" applyAlignment="1">
      <alignment vertical="center" shrinkToFit="1"/>
    </xf>
    <xf numFmtId="0" fontId="3" fillId="4" borderId="38" xfId="0" applyFont="1" applyFill="1" applyBorder="1" applyAlignment="1">
      <alignment vertical="center" shrinkToFit="1"/>
    </xf>
    <xf numFmtId="180" fontId="0" fillId="3" borderId="53" xfId="1" applyNumberFormat="1" applyFont="1" applyFill="1" applyBorder="1" applyAlignment="1" applyProtection="1">
      <alignment vertical="center"/>
      <protection locked="0"/>
    </xf>
    <xf numFmtId="0" fontId="3" fillId="4" borderId="14" xfId="0" applyFont="1" applyFill="1" applyBorder="1" applyAlignment="1">
      <alignment vertical="center" shrinkToFit="1"/>
    </xf>
    <xf numFmtId="0" fontId="3" fillId="4" borderId="10" xfId="0" applyFont="1" applyFill="1" applyBorder="1" applyAlignment="1">
      <alignment vertical="center" shrinkToFit="1"/>
    </xf>
    <xf numFmtId="180" fontId="0" fillId="3" borderId="14" xfId="1" applyNumberFormat="1" applyFont="1" applyFill="1" applyBorder="1" applyAlignment="1" applyProtection="1">
      <alignment vertical="center"/>
      <protection locked="0"/>
    </xf>
    <xf numFmtId="0" fontId="11" fillId="6" borderId="20" xfId="0" applyFont="1" applyFill="1" applyBorder="1" applyAlignment="1">
      <alignment horizontal="center" vertical="center"/>
    </xf>
    <xf numFmtId="0" fontId="0" fillId="6" borderId="1" xfId="0" applyFont="1" applyFill="1" applyBorder="1" applyAlignment="1">
      <alignment horizontal="center" vertical="center"/>
    </xf>
    <xf numFmtId="0" fontId="3" fillId="6" borderId="1" xfId="0" applyFont="1" applyFill="1" applyBorder="1" applyAlignment="1">
      <alignment horizontal="center" vertical="center" shrinkToFit="1"/>
    </xf>
    <xf numFmtId="181" fontId="3" fillId="3" borderId="28" xfId="1" applyNumberFormat="1" applyFont="1" applyFill="1" applyBorder="1" applyAlignment="1" applyProtection="1">
      <alignment horizontal="right" vertical="center" shrinkToFit="1"/>
      <protection locked="0"/>
    </xf>
    <xf numFmtId="181" fontId="0" fillId="3" borderId="28" xfId="1" applyNumberFormat="1" applyFont="1" applyFill="1" applyBorder="1" applyAlignment="1" applyProtection="1">
      <alignment horizontal="right" vertical="center" shrinkToFit="1"/>
      <protection locked="0"/>
    </xf>
    <xf numFmtId="181" fontId="3" fillId="3" borderId="92" xfId="1" applyNumberFormat="1" applyFont="1" applyFill="1" applyBorder="1" applyAlignment="1" applyProtection="1">
      <alignment horizontal="right" vertical="center" shrinkToFit="1"/>
      <protection locked="0"/>
    </xf>
    <xf numFmtId="181" fontId="0" fillId="3" borderId="92" xfId="1" applyNumberFormat="1" applyFont="1" applyFill="1" applyBorder="1" applyAlignment="1" applyProtection="1">
      <alignment horizontal="right" vertical="center"/>
      <protection locked="0"/>
    </xf>
    <xf numFmtId="180" fontId="0" fillId="5" borderId="31" xfId="0" applyNumberFormat="1" applyFill="1" applyBorder="1" applyAlignment="1">
      <alignment vertical="center"/>
    </xf>
    <xf numFmtId="180" fontId="0" fillId="3" borderId="33" xfId="1" applyNumberFormat="1" applyFont="1" applyFill="1" applyBorder="1" applyAlignment="1" applyProtection="1">
      <alignment vertical="center"/>
      <protection locked="0"/>
    </xf>
    <xf numFmtId="180" fontId="0" fillId="5" borderId="33" xfId="1" applyNumberFormat="1" applyFont="1" applyFill="1" applyBorder="1" applyAlignment="1">
      <alignment vertical="center"/>
    </xf>
    <xf numFmtId="0" fontId="0" fillId="3" borderId="92" xfId="0" applyFill="1" applyBorder="1" applyAlignment="1" applyProtection="1">
      <alignment vertical="center" shrinkToFit="1"/>
      <protection locked="0"/>
    </xf>
    <xf numFmtId="0" fontId="0" fillId="3" borderId="92" xfId="0" applyFill="1" applyBorder="1" applyAlignment="1" applyProtection="1">
      <alignment vertical="center"/>
      <protection locked="0"/>
    </xf>
    <xf numFmtId="0" fontId="0" fillId="6" borderId="1" xfId="0" applyFill="1" applyBorder="1" applyAlignment="1">
      <alignment horizontal="center" vertical="center"/>
    </xf>
    <xf numFmtId="0" fontId="0" fillId="6" borderId="1" xfId="0" applyFill="1" applyBorder="1" applyAlignment="1">
      <alignment vertical="center"/>
    </xf>
    <xf numFmtId="0" fontId="0" fillId="3" borderId="28" xfId="0"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6" borderId="2" xfId="0" applyFill="1" applyBorder="1" applyAlignment="1">
      <alignment horizontal="center" vertical="center"/>
    </xf>
    <xf numFmtId="0" fontId="0" fillId="3" borderId="7" xfId="0" applyFill="1" applyBorder="1" applyAlignment="1" applyProtection="1">
      <alignment horizontal="right" vertical="center"/>
      <protection locked="0"/>
    </xf>
    <xf numFmtId="0" fontId="0" fillId="3" borderId="6" xfId="0" applyFill="1" applyBorder="1" applyAlignment="1" applyProtection="1">
      <alignment horizontal="right" vertical="center"/>
      <protection locked="0"/>
    </xf>
    <xf numFmtId="0" fontId="0" fillId="3" borderId="6"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6" borderId="92" xfId="0" applyFill="1" applyBorder="1" applyAlignment="1">
      <alignment horizontal="center" vertical="center"/>
    </xf>
    <xf numFmtId="181" fontId="0" fillId="5" borderId="7" xfId="1" applyNumberFormat="1" applyFont="1" applyFill="1" applyBorder="1" applyAlignment="1">
      <alignment vertical="center"/>
    </xf>
    <xf numFmtId="181" fontId="0" fillId="5" borderId="6" xfId="1" applyNumberFormat="1" applyFont="1" applyFill="1" applyBorder="1" applyAlignment="1">
      <alignment vertical="center"/>
    </xf>
    <xf numFmtId="181" fontId="0" fillId="3" borderId="93" xfId="1" applyNumberFormat="1" applyFont="1" applyFill="1" applyBorder="1" applyAlignment="1" applyProtection="1">
      <alignment vertical="center"/>
      <protection locked="0"/>
    </xf>
    <xf numFmtId="181" fontId="0" fillId="3" borderId="94" xfId="1" applyNumberFormat="1" applyFont="1" applyFill="1" applyBorder="1" applyAlignment="1" applyProtection="1">
      <alignment vertical="center"/>
      <protection locked="0"/>
    </xf>
    <xf numFmtId="181" fontId="0" fillId="5" borderId="93" xfId="1" applyNumberFormat="1" applyFont="1" applyFill="1" applyBorder="1" applyAlignment="1">
      <alignment vertical="center"/>
    </xf>
    <xf numFmtId="181" fontId="0" fillId="5" borderId="94" xfId="1" applyNumberFormat="1" applyFont="1" applyFill="1" applyBorder="1" applyAlignment="1">
      <alignment vertical="center"/>
    </xf>
    <xf numFmtId="181" fontId="0" fillId="3" borderId="7" xfId="1" applyNumberFormat="1" applyFont="1" applyFill="1" applyBorder="1" applyAlignment="1" applyProtection="1">
      <alignment vertical="center"/>
      <protection locked="0"/>
    </xf>
    <xf numFmtId="181" fontId="0" fillId="3" borderId="6" xfId="1" applyNumberFormat="1" applyFont="1" applyFill="1" applyBorder="1" applyAlignment="1" applyProtection="1">
      <alignment vertical="center"/>
      <protection locked="0"/>
    </xf>
    <xf numFmtId="0" fontId="0" fillId="6" borderId="28" xfId="0" applyFill="1" applyBorder="1" applyAlignment="1">
      <alignment horizontal="center" vertical="center"/>
    </xf>
    <xf numFmtId="180" fontId="0" fillId="5" borderId="34" xfId="1" applyNumberFormat="1" applyFont="1" applyFill="1" applyBorder="1" applyAlignment="1">
      <alignment vertical="center"/>
    </xf>
    <xf numFmtId="0" fontId="3" fillId="5" borderId="7" xfId="0" applyFont="1" applyFill="1" applyBorder="1" applyAlignment="1">
      <alignment vertical="center" shrinkToFit="1"/>
    </xf>
    <xf numFmtId="0" fontId="3" fillId="5" borderId="6" xfId="0" applyFont="1" applyFill="1" applyBorder="1" applyAlignment="1">
      <alignment vertical="center" shrinkToFit="1"/>
    </xf>
    <xf numFmtId="180" fontId="0" fillId="5" borderId="32" xfId="1" applyNumberFormat="1" applyFont="1" applyFill="1" applyBorder="1" applyAlignment="1">
      <alignment vertical="center"/>
    </xf>
    <xf numFmtId="180" fontId="0" fillId="3" borderId="92" xfId="1" applyNumberFormat="1" applyFont="1" applyFill="1" applyBorder="1" applyAlignment="1" applyProtection="1">
      <alignment vertical="center"/>
      <protection locked="0"/>
    </xf>
    <xf numFmtId="0" fontId="11" fillId="6" borderId="29" xfId="0" applyFont="1" applyFill="1" applyBorder="1" applyAlignment="1">
      <alignment vertical="center" textRotation="255"/>
    </xf>
    <xf numFmtId="0" fontId="11" fillId="6" borderId="14" xfId="0" applyFont="1" applyFill="1" applyBorder="1" applyAlignment="1">
      <alignment vertical="center" textRotation="255"/>
    </xf>
    <xf numFmtId="0" fontId="3" fillId="5" borderId="28" xfId="0" applyFont="1" applyFill="1" applyBorder="1" applyAlignment="1">
      <alignment horizontal="left" vertical="center" shrinkToFit="1"/>
    </xf>
    <xf numFmtId="0" fontId="3" fillId="5" borderId="7" xfId="0" applyFont="1" applyFill="1" applyBorder="1" applyAlignment="1">
      <alignment horizontal="left" vertical="center" shrinkToFit="1"/>
    </xf>
    <xf numFmtId="0" fontId="3" fillId="4" borderId="93" xfId="0" applyFont="1" applyFill="1" applyBorder="1" applyAlignment="1">
      <alignment vertical="center"/>
    </xf>
    <xf numFmtId="0" fontId="3" fillId="4" borderId="94" xfId="0" applyFont="1" applyFill="1" applyBorder="1" applyAlignment="1">
      <alignment vertical="center"/>
    </xf>
    <xf numFmtId="180" fontId="0" fillId="3" borderId="92" xfId="0" applyNumberFormat="1" applyFill="1" applyBorder="1" applyAlignment="1" applyProtection="1">
      <alignment vertical="center"/>
      <protection locked="0"/>
    </xf>
    <xf numFmtId="0" fontId="3" fillId="4" borderId="7" xfId="0" applyFont="1" applyFill="1" applyBorder="1" applyAlignment="1">
      <alignment vertical="center"/>
    </xf>
    <xf numFmtId="0" fontId="3" fillId="4" borderId="6" xfId="0" applyFont="1" applyFill="1" applyBorder="1" applyAlignment="1">
      <alignment vertical="center"/>
    </xf>
    <xf numFmtId="180" fontId="0" fillId="3" borderId="28" xfId="0" applyNumberFormat="1" applyFill="1" applyBorder="1" applyAlignment="1" applyProtection="1">
      <alignment vertical="center"/>
      <protection locked="0"/>
    </xf>
    <xf numFmtId="0" fontId="2" fillId="5" borderId="38" xfId="0" applyFont="1" applyFill="1" applyBorder="1" applyAlignment="1">
      <alignment vertical="center"/>
    </xf>
    <xf numFmtId="0" fontId="3" fillId="5" borderId="39" xfId="0" applyFont="1" applyFill="1" applyBorder="1" applyAlignment="1">
      <alignment vertical="center"/>
    </xf>
    <xf numFmtId="180" fontId="0" fillId="5" borderId="33" xfId="0" applyNumberFormat="1" applyFill="1" applyBorder="1" applyAlignment="1">
      <alignment vertical="center"/>
    </xf>
    <xf numFmtId="0" fontId="3" fillId="4" borderId="31" xfId="0" applyFont="1" applyFill="1" applyBorder="1" applyAlignment="1">
      <alignment vertical="center"/>
    </xf>
    <xf numFmtId="0" fontId="3" fillId="4" borderId="41" xfId="0" applyFont="1" applyFill="1" applyBorder="1" applyAlignment="1">
      <alignment vertical="center"/>
    </xf>
    <xf numFmtId="180" fontId="0" fillId="3" borderId="31" xfId="0" applyNumberFormat="1" applyFill="1" applyBorder="1" applyAlignment="1" applyProtection="1">
      <alignment vertical="center"/>
      <protection locked="0"/>
    </xf>
    <xf numFmtId="0" fontId="2" fillId="4" borderId="53" xfId="0" applyFont="1" applyFill="1" applyBorder="1" applyAlignment="1">
      <alignment vertical="center"/>
    </xf>
    <xf numFmtId="0" fontId="3" fillId="4" borderId="54" xfId="0" applyFont="1" applyFill="1" applyBorder="1" applyAlignment="1">
      <alignment vertical="center"/>
    </xf>
    <xf numFmtId="180" fontId="0" fillId="3" borderId="53" xfId="0" applyNumberFormat="1" applyFill="1" applyBorder="1" applyAlignment="1" applyProtection="1">
      <alignment vertical="center"/>
      <protection locked="0"/>
    </xf>
    <xf numFmtId="0" fontId="2" fillId="4" borderId="112" xfId="0" applyFont="1" applyFill="1" applyBorder="1" applyAlignment="1">
      <alignment vertical="center"/>
    </xf>
    <xf numFmtId="0" fontId="3" fillId="4" borderId="109" xfId="0" applyFont="1" applyFill="1" applyBorder="1" applyAlignment="1">
      <alignment vertical="center"/>
    </xf>
    <xf numFmtId="180" fontId="0" fillId="3" borderId="112" xfId="0" applyNumberFormat="1" applyFill="1" applyBorder="1" applyAlignment="1" applyProtection="1">
      <alignment vertical="center"/>
      <protection locked="0"/>
    </xf>
    <xf numFmtId="0" fontId="2" fillId="4" borderId="28" xfId="0" applyFont="1" applyFill="1" applyBorder="1" applyAlignment="1">
      <alignment vertical="center"/>
    </xf>
    <xf numFmtId="0" fontId="0" fillId="6" borderId="3" xfId="0" applyFill="1" applyBorder="1" applyAlignment="1">
      <alignment vertical="center"/>
    </xf>
    <xf numFmtId="180" fontId="0" fillId="5" borderId="1" xfId="0" applyNumberFormat="1" applyFill="1" applyBorder="1" applyAlignment="1">
      <alignment vertical="center"/>
    </xf>
    <xf numFmtId="0" fontId="2" fillId="4" borderId="14" xfId="0" applyFont="1" applyFill="1" applyBorder="1" applyAlignment="1">
      <alignment vertical="center"/>
    </xf>
    <xf numFmtId="0" fontId="3" fillId="4" borderId="14" xfId="0" applyFont="1" applyFill="1" applyBorder="1" applyAlignment="1">
      <alignment vertical="center"/>
    </xf>
    <xf numFmtId="0" fontId="3" fillId="4" borderId="10" xfId="0" applyFont="1" applyFill="1" applyBorder="1" applyAlignment="1">
      <alignment vertical="center"/>
    </xf>
    <xf numFmtId="180" fontId="0" fillId="3" borderId="14" xfId="0" applyNumberFormat="1" applyFill="1" applyBorder="1" applyAlignment="1" applyProtection="1">
      <alignment vertical="center"/>
      <protection locked="0"/>
    </xf>
    <xf numFmtId="0" fontId="9" fillId="4" borderId="54" xfId="0" applyFont="1" applyFill="1" applyBorder="1" applyAlignment="1">
      <alignment vertical="center" wrapText="1"/>
    </xf>
    <xf numFmtId="0" fontId="9" fillId="4" borderId="51" xfId="0" applyFont="1" applyFill="1" applyBorder="1" applyAlignment="1">
      <alignment vertical="center"/>
    </xf>
    <xf numFmtId="0" fontId="0" fillId="4" borderId="91" xfId="0" applyFill="1" applyBorder="1" applyAlignment="1">
      <alignment vertical="center"/>
    </xf>
    <xf numFmtId="0" fontId="8" fillId="4" borderId="28" xfId="0" applyFont="1" applyFill="1" applyBorder="1" applyAlignment="1">
      <alignment vertical="center"/>
    </xf>
    <xf numFmtId="0" fontId="9" fillId="4" borderId="28" xfId="0" applyFont="1" applyFill="1" applyBorder="1" applyAlignment="1">
      <alignment vertical="center"/>
    </xf>
    <xf numFmtId="0" fontId="9" fillId="4" borderId="7" xfId="0" applyFont="1" applyFill="1" applyBorder="1" applyAlignment="1">
      <alignment vertical="center"/>
    </xf>
    <xf numFmtId="0" fontId="2" fillId="4" borderId="14" xfId="0" applyFont="1" applyFill="1" applyBorder="1" applyAlignment="1">
      <alignment horizontal="left" vertical="center"/>
    </xf>
    <xf numFmtId="0" fontId="3" fillId="4" borderId="10" xfId="0" applyFont="1" applyFill="1" applyBorder="1" applyAlignment="1">
      <alignment horizontal="left" vertical="center"/>
    </xf>
    <xf numFmtId="0" fontId="2" fillId="4" borderId="53" xfId="0" applyFont="1" applyFill="1" applyBorder="1" applyAlignment="1">
      <alignment horizontal="left" vertical="center"/>
    </xf>
    <xf numFmtId="0" fontId="3" fillId="4" borderId="54" xfId="0" applyFont="1" applyFill="1" applyBorder="1" applyAlignment="1">
      <alignment horizontal="left" vertical="center"/>
    </xf>
    <xf numFmtId="180" fontId="0" fillId="3" borderId="54" xfId="0" applyNumberFormat="1" applyFill="1" applyBorder="1" applyAlignment="1" applyProtection="1">
      <alignment vertical="center"/>
      <protection locked="0"/>
    </xf>
    <xf numFmtId="180" fontId="0" fillId="3" borderId="51" xfId="0" applyNumberFormat="1" applyFill="1" applyBorder="1" applyAlignment="1" applyProtection="1">
      <alignment vertical="center"/>
      <protection locked="0"/>
    </xf>
    <xf numFmtId="180" fontId="0" fillId="3" borderId="91" xfId="0" applyNumberFormat="1" applyFill="1" applyBorder="1" applyAlignment="1" applyProtection="1">
      <alignment vertical="center"/>
      <protection locked="0"/>
    </xf>
    <xf numFmtId="0" fontId="2" fillId="4" borderId="29" xfId="0" applyFont="1" applyFill="1" applyBorder="1" applyAlignment="1">
      <alignment horizontal="left" vertical="center"/>
    </xf>
    <xf numFmtId="0" fontId="3" fillId="4" borderId="9" xfId="0" applyFont="1" applyFill="1" applyBorder="1" applyAlignment="1">
      <alignment horizontal="left" vertical="center"/>
    </xf>
    <xf numFmtId="180" fontId="0" fillId="3" borderId="9" xfId="0" applyNumberFormat="1" applyFill="1" applyBorder="1" applyAlignment="1" applyProtection="1">
      <alignment vertical="center"/>
      <protection locked="0"/>
    </xf>
    <xf numFmtId="180" fontId="0" fillId="3" borderId="0" xfId="0" applyNumberFormat="1" applyFill="1" applyBorder="1" applyAlignment="1" applyProtection="1">
      <alignment vertical="center"/>
      <protection locked="0"/>
    </xf>
    <xf numFmtId="180" fontId="0" fillId="3" borderId="5" xfId="0" applyNumberFormat="1" applyFill="1" applyBorder="1" applyAlignment="1" applyProtection="1">
      <alignment vertical="center"/>
      <protection locked="0"/>
    </xf>
    <xf numFmtId="0" fontId="3" fillId="4" borderId="0" xfId="0" applyFont="1" applyFill="1" applyBorder="1" applyAlignment="1">
      <alignment horizontal="left" vertical="center"/>
    </xf>
    <xf numFmtId="180" fontId="0" fillId="3" borderId="29" xfId="0" applyNumberFormat="1" applyFill="1" applyBorder="1" applyAlignment="1" applyProtection="1">
      <alignment vertical="center"/>
      <protection locked="0"/>
    </xf>
    <xf numFmtId="0" fontId="3" fillId="4" borderId="51" xfId="0" applyFont="1" applyFill="1" applyBorder="1" applyAlignment="1">
      <alignment horizontal="left" vertical="center"/>
    </xf>
    <xf numFmtId="0" fontId="2" fillId="4" borderId="28" xfId="0" applyFont="1" applyFill="1" applyBorder="1" applyAlignment="1">
      <alignment horizontal="left" vertical="center"/>
    </xf>
    <xf numFmtId="0" fontId="3" fillId="4" borderId="7" xfId="0" applyFont="1" applyFill="1" applyBorder="1" applyAlignment="1">
      <alignment horizontal="left" vertical="center"/>
    </xf>
    <xf numFmtId="0" fontId="11" fillId="5" borderId="1" xfId="0" applyFont="1" applyFill="1" applyBorder="1" applyAlignment="1">
      <alignment horizontal="center" vertical="center"/>
    </xf>
    <xf numFmtId="180" fontId="0" fillId="5" borderId="1" xfId="1" applyNumberFormat="1" applyFont="1" applyFill="1" applyBorder="1" applyAlignment="1">
      <alignment horizontal="right"/>
    </xf>
    <xf numFmtId="180" fontId="0" fillId="5" borderId="2" xfId="1" applyNumberFormat="1" applyFont="1" applyFill="1" applyBorder="1" applyAlignment="1">
      <alignment horizontal="right"/>
    </xf>
    <xf numFmtId="180" fontId="0" fillId="5" borderId="20" xfId="1" applyNumberFormat="1" applyFont="1" applyFill="1" applyBorder="1" applyAlignment="1">
      <alignment horizontal="right"/>
    </xf>
    <xf numFmtId="180" fontId="0" fillId="5" borderId="1" xfId="1" applyNumberFormat="1" applyFont="1" applyFill="1" applyBorder="1" applyAlignment="1">
      <alignment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6" borderId="2" xfId="0" applyFill="1" applyBorder="1" applyAlignment="1">
      <alignment vertical="center"/>
    </xf>
    <xf numFmtId="0" fontId="0" fillId="6" borderId="4" xfId="0" applyFill="1" applyBorder="1" applyAlignment="1">
      <alignment vertical="center"/>
    </xf>
    <xf numFmtId="180" fontId="0" fillId="3" borderId="10" xfId="1" applyNumberFormat="1" applyFont="1" applyFill="1" applyBorder="1" applyAlignment="1" applyProtection="1">
      <alignment horizontal="right"/>
      <protection locked="0"/>
    </xf>
    <xf numFmtId="180" fontId="0" fillId="3" borderId="23" xfId="1" applyNumberFormat="1" applyFont="1" applyFill="1" applyBorder="1" applyAlignment="1" applyProtection="1">
      <alignment horizontal="right"/>
      <protection locked="0"/>
    </xf>
    <xf numFmtId="0" fontId="3" fillId="3" borderId="54" xfId="0" applyFont="1" applyFill="1" applyBorder="1" applyAlignment="1" applyProtection="1">
      <alignment vertical="center"/>
      <protection locked="0"/>
    </xf>
    <xf numFmtId="0" fontId="3" fillId="3" borderId="51" xfId="0" applyFont="1" applyFill="1" applyBorder="1" applyAlignment="1" applyProtection="1">
      <alignment vertical="center"/>
      <protection locked="0"/>
    </xf>
    <xf numFmtId="0" fontId="3" fillId="3" borderId="91" xfId="0" applyFont="1" applyFill="1" applyBorder="1" applyAlignment="1" applyProtection="1">
      <alignment vertical="center"/>
      <protection locked="0"/>
    </xf>
    <xf numFmtId="0" fontId="3" fillId="3" borderId="10" xfId="0" applyFont="1" applyFill="1" applyBorder="1" applyAlignment="1" applyProtection="1">
      <alignment vertical="center"/>
      <protection locked="0"/>
    </xf>
    <xf numFmtId="0" fontId="3" fillId="3" borderId="11"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3" fillId="3" borderId="6" xfId="0" applyFont="1" applyFill="1" applyBorder="1" applyAlignment="1" applyProtection="1">
      <alignment vertical="center"/>
      <protection locked="0"/>
    </xf>
    <xf numFmtId="0" fontId="3" fillId="3" borderId="8" xfId="0" applyFont="1" applyFill="1" applyBorder="1" applyAlignment="1" applyProtection="1">
      <alignment vertical="center"/>
      <protection locked="0"/>
    </xf>
    <xf numFmtId="180" fontId="0" fillId="3" borderId="29" xfId="1" applyNumberFormat="1" applyFont="1" applyFill="1" applyBorder="1" applyAlignment="1" applyProtection="1">
      <alignment horizontal="right"/>
      <protection locked="0"/>
    </xf>
    <xf numFmtId="180" fontId="0" fillId="3" borderId="9" xfId="1" applyNumberFormat="1" applyFont="1" applyFill="1" applyBorder="1" applyAlignment="1" applyProtection="1">
      <alignment horizontal="right"/>
      <protection locked="0"/>
    </xf>
    <xf numFmtId="180" fontId="0" fillId="3" borderId="85" xfId="1" applyNumberFormat="1" applyFont="1" applyFill="1" applyBorder="1" applyAlignment="1" applyProtection="1">
      <alignment horizontal="right"/>
      <protection locked="0"/>
    </xf>
    <xf numFmtId="180" fontId="0" fillId="3" borderId="15" xfId="1" applyNumberFormat="1" applyFont="1" applyFill="1" applyBorder="1" applyAlignment="1" applyProtection="1">
      <alignment horizontal="right"/>
      <protection locked="0"/>
    </xf>
    <xf numFmtId="180" fontId="0" fillId="3" borderId="21" xfId="1" applyNumberFormat="1" applyFont="1" applyFill="1" applyBorder="1" applyAlignment="1" applyProtection="1">
      <alignment horizontal="right"/>
      <protection locked="0"/>
    </xf>
    <xf numFmtId="0" fontId="0" fillId="5" borderId="7" xfId="0" applyFill="1" applyBorder="1" applyAlignment="1">
      <alignment vertical="center"/>
    </xf>
    <xf numFmtId="0" fontId="0" fillId="5" borderId="6"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5" borderId="0" xfId="0" applyFill="1" applyBorder="1" applyAlignment="1">
      <alignment vertical="center"/>
    </xf>
    <xf numFmtId="0" fontId="0" fillId="5" borderId="5" xfId="0"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0" fillId="5" borderId="12" xfId="0" applyFill="1" applyBorder="1" applyAlignment="1">
      <alignment vertical="center"/>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0" xfId="0" applyFont="1" applyFill="1" applyBorder="1" applyAlignment="1">
      <alignment horizontal="center" vertical="center"/>
    </xf>
    <xf numFmtId="0" fontId="4" fillId="2" borderId="1" xfId="0" applyFont="1" applyFill="1" applyBorder="1" applyAlignment="1">
      <alignment horizontal="right" vertical="center"/>
    </xf>
    <xf numFmtId="0" fontId="5" fillId="2" borderId="1" xfId="0" applyFont="1" applyFill="1" applyBorder="1" applyAlignment="1">
      <alignment horizontal="right" vertical="center"/>
    </xf>
    <xf numFmtId="0" fontId="11" fillId="6" borderId="2" xfId="0" applyFont="1" applyFill="1" applyBorder="1" applyAlignment="1">
      <alignment horizontal="center" vertical="center"/>
    </xf>
    <xf numFmtId="0" fontId="2" fillId="6" borderId="2" xfId="0" applyFont="1" applyFill="1" applyBorder="1" applyAlignment="1">
      <alignment horizontal="center" vertical="center" shrinkToFit="1"/>
    </xf>
    <xf numFmtId="0" fontId="0" fillId="6" borderId="3" xfId="0" applyFill="1" applyBorder="1" applyAlignment="1">
      <alignment horizontal="center" vertical="center" shrinkToFit="1"/>
    </xf>
    <xf numFmtId="0" fontId="0" fillId="6" borderId="4" xfId="0" applyFill="1" applyBorder="1" applyAlignment="1">
      <alignment horizontal="center" vertical="center" shrinkToFit="1"/>
    </xf>
    <xf numFmtId="0" fontId="3" fillId="6" borderId="1" xfId="0" applyFont="1" applyFill="1" applyBorder="1" applyAlignment="1">
      <alignment horizontal="center" vertical="center"/>
    </xf>
    <xf numFmtId="0" fontId="0" fillId="3" borderId="7"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5" xfId="0" applyFill="1" applyBorder="1" applyAlignment="1" applyProtection="1">
      <alignment vertical="top" wrapText="1"/>
      <protection locked="0"/>
    </xf>
    <xf numFmtId="0" fontId="0" fillId="3" borderId="10"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12" xfId="0" applyFill="1" applyBorder="1" applyAlignment="1" applyProtection="1">
      <alignment vertical="top" wrapText="1"/>
      <protection locked="0"/>
    </xf>
    <xf numFmtId="0" fontId="0" fillId="3" borderId="7"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3" fillId="3" borderId="92" xfId="0" applyFont="1" applyFill="1" applyBorder="1" applyAlignment="1" applyProtection="1">
      <alignment horizontal="center" vertical="center" shrinkToFit="1"/>
      <protection locked="0"/>
    </xf>
    <xf numFmtId="0" fontId="8" fillId="0" borderId="0" xfId="0" applyFont="1" applyAlignment="1">
      <alignment horizontal="right"/>
    </xf>
    <xf numFmtId="0" fontId="9" fillId="0" borderId="0" xfId="0" applyFont="1" applyAlignment="1">
      <alignment horizontal="right"/>
    </xf>
    <xf numFmtId="0" fontId="9" fillId="0" borderId="11" xfId="0" applyFont="1" applyBorder="1" applyAlignment="1">
      <alignment horizontal="right"/>
    </xf>
    <xf numFmtId="0" fontId="0" fillId="3" borderId="28" xfId="0" applyFill="1" applyBorder="1" applyAlignment="1" applyProtection="1">
      <alignment vertical="center" shrinkToFit="1"/>
      <protection locked="0"/>
    </xf>
    <xf numFmtId="0" fontId="0" fillId="6" borderId="1" xfId="0" applyFill="1" applyBorder="1" applyAlignment="1">
      <alignment horizontal="center" vertical="center" shrinkToFit="1"/>
    </xf>
    <xf numFmtId="178" fontId="0" fillId="3" borderId="14" xfId="0" applyNumberFormat="1" applyFill="1" applyBorder="1" applyAlignment="1" applyProtection="1">
      <alignment vertical="center" shrinkToFit="1"/>
      <protection locked="0"/>
    </xf>
    <xf numFmtId="176" fontId="0" fillId="3" borderId="13" xfId="0" applyNumberFormat="1" applyFill="1" applyBorder="1" applyAlignment="1" applyProtection="1">
      <alignment vertical="center"/>
      <protection locked="0"/>
    </xf>
    <xf numFmtId="176" fontId="0" fillId="3" borderId="15" xfId="0" applyNumberFormat="1" applyFill="1" applyBorder="1" applyAlignment="1" applyProtection="1">
      <alignment vertical="center"/>
      <protection locked="0"/>
    </xf>
    <xf numFmtId="0" fontId="0" fillId="3" borderId="14"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vertical="center"/>
    </xf>
    <xf numFmtId="0" fontId="0" fillId="0" borderId="4" xfId="0" applyFill="1" applyBorder="1" applyAlignment="1">
      <alignment vertical="center"/>
    </xf>
    <xf numFmtId="0" fontId="0" fillId="3" borderId="0" xfId="0" applyFill="1" applyAlignment="1" applyProtection="1">
      <alignment vertical="center"/>
      <protection locked="0"/>
    </xf>
    <xf numFmtId="0" fontId="2" fillId="3" borderId="93" xfId="0" applyFont="1" applyFill="1" applyBorder="1" applyAlignment="1" applyProtection="1">
      <alignment horizontal="center" vertical="center" shrinkToFit="1"/>
      <protection locked="0"/>
    </xf>
    <xf numFmtId="0" fontId="0" fillId="3" borderId="94" xfId="0" applyFill="1" applyBorder="1" applyAlignment="1" applyProtection="1">
      <alignment horizontal="center" vertical="center" shrinkToFit="1"/>
      <protection locked="0"/>
    </xf>
    <xf numFmtId="0" fontId="0" fillId="3" borderId="95" xfId="0" applyFill="1" applyBorder="1" applyAlignment="1" applyProtection="1">
      <alignment horizontal="center" vertical="center" shrinkToFit="1"/>
      <protection locked="0"/>
    </xf>
    <xf numFmtId="0" fontId="0" fillId="3" borderId="93" xfId="0" applyFill="1" applyBorder="1" applyAlignment="1" applyProtection="1">
      <alignment horizontal="center" vertical="center" shrinkToFit="1"/>
      <protection locked="0"/>
    </xf>
    <xf numFmtId="181" fontId="3" fillId="3" borderId="92" xfId="0" applyNumberFormat="1"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6" xfId="0" applyFill="1" applyBorder="1" applyAlignment="1" applyProtection="1">
      <alignment horizontal="center" vertical="center" shrinkToFit="1"/>
      <protection locked="0"/>
    </xf>
    <xf numFmtId="0" fontId="0" fillId="3" borderId="8" xfId="0"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181" fontId="3" fillId="3" borderId="28" xfId="0" applyNumberFormat="1" applyFont="1" applyFill="1" applyBorder="1" applyAlignment="1" applyProtection="1">
      <alignment horizontal="center" vertical="center" shrinkToFit="1"/>
      <protection locked="0"/>
    </xf>
    <xf numFmtId="178" fontId="0" fillId="3" borderId="28" xfId="0" applyNumberFormat="1" applyFill="1" applyBorder="1" applyAlignment="1" applyProtection="1">
      <alignment vertical="center" shrinkToFit="1"/>
      <protection locked="0"/>
    </xf>
    <xf numFmtId="0" fontId="0" fillId="3" borderId="28" xfId="0" applyFill="1" applyBorder="1" applyAlignment="1" applyProtection="1">
      <alignment horizontal="center" vertical="center"/>
      <protection locked="0"/>
    </xf>
    <xf numFmtId="184" fontId="16" fillId="3" borderId="1" xfId="2" applyNumberFormat="1" applyFont="1" applyFill="1" applyBorder="1" applyAlignment="1" applyProtection="1">
      <alignment horizontal="right" vertical="center"/>
      <protection locked="0"/>
    </xf>
    <xf numFmtId="184" fontId="16" fillId="3" borderId="71" xfId="2" applyNumberFormat="1" applyFont="1" applyFill="1" applyBorder="1" applyAlignment="1" applyProtection="1">
      <alignment horizontal="right" vertical="center"/>
      <protection locked="0"/>
    </xf>
    <xf numFmtId="184" fontId="16" fillId="3" borderId="47" xfId="2" applyNumberFormat="1" applyFont="1" applyFill="1" applyBorder="1" applyAlignment="1" applyProtection="1">
      <alignment horizontal="right" vertical="center"/>
      <protection locked="0"/>
    </xf>
    <xf numFmtId="184" fontId="16" fillId="3" borderId="73" xfId="2" applyNumberFormat="1" applyFont="1" applyFill="1" applyBorder="1" applyAlignment="1" applyProtection="1">
      <alignment horizontal="right" vertical="center"/>
      <protection locked="0"/>
    </xf>
    <xf numFmtId="184" fontId="16" fillId="3" borderId="53" xfId="2" applyNumberFormat="1" applyFont="1" applyFill="1" applyBorder="1" applyAlignment="1" applyProtection="1">
      <alignment horizontal="right" vertical="center"/>
      <protection locked="0"/>
    </xf>
    <xf numFmtId="184" fontId="16" fillId="3" borderId="104" xfId="2" applyNumberFormat="1" applyFont="1" applyFill="1" applyBorder="1" applyAlignment="1" applyProtection="1">
      <alignment horizontal="right" vertical="center"/>
      <protection locked="0"/>
    </xf>
    <xf numFmtId="184" fontId="16" fillId="3" borderId="14" xfId="2" applyNumberFormat="1" applyFont="1" applyFill="1" applyBorder="1" applyAlignment="1" applyProtection="1">
      <alignment horizontal="right" vertical="center"/>
      <protection locked="0"/>
    </xf>
    <xf numFmtId="184" fontId="16" fillId="3" borderId="79" xfId="2" applyNumberFormat="1" applyFont="1" applyFill="1" applyBorder="1" applyAlignment="1" applyProtection="1">
      <alignment horizontal="right" vertical="center"/>
      <protection locked="0"/>
    </xf>
    <xf numFmtId="184" fontId="16" fillId="5" borderId="1" xfId="2" applyNumberFormat="1" applyFont="1" applyFill="1" applyBorder="1" applyAlignment="1">
      <alignment horizontal="right" vertical="center"/>
    </xf>
    <xf numFmtId="184" fontId="16" fillId="5" borderId="71" xfId="2" applyNumberFormat="1" applyFont="1" applyFill="1" applyBorder="1" applyAlignment="1">
      <alignment horizontal="right" vertical="center"/>
    </xf>
    <xf numFmtId="184" fontId="16" fillId="5" borderId="47" xfId="2" applyNumberFormat="1" applyFont="1" applyFill="1" applyBorder="1" applyAlignment="1">
      <alignment horizontal="right" vertical="center"/>
    </xf>
    <xf numFmtId="184" fontId="16" fillId="5" borderId="73" xfId="2" applyNumberFormat="1" applyFont="1" applyFill="1" applyBorder="1" applyAlignment="1">
      <alignment horizontal="right" vertical="center"/>
    </xf>
    <xf numFmtId="184" fontId="16" fillId="5" borderId="14" xfId="2" applyNumberFormat="1" applyFont="1" applyFill="1" applyBorder="1" applyAlignment="1">
      <alignment horizontal="right" vertical="center"/>
    </xf>
    <xf numFmtId="184" fontId="16" fillId="5" borderId="79" xfId="2" applyNumberFormat="1" applyFont="1" applyFill="1" applyBorder="1" applyAlignment="1">
      <alignment horizontal="right" vertical="center"/>
    </xf>
    <xf numFmtId="184" fontId="16" fillId="3" borderId="13" xfId="2" applyNumberFormat="1" applyFont="1" applyFill="1" applyBorder="1" applyAlignment="1" applyProtection="1">
      <alignment horizontal="right" vertical="center"/>
      <protection locked="0"/>
    </xf>
    <xf numFmtId="184" fontId="16" fillId="3" borderId="105" xfId="2" applyNumberFormat="1" applyFont="1" applyFill="1" applyBorder="1" applyAlignment="1" applyProtection="1">
      <alignment horizontal="right" vertical="center"/>
      <protection locked="0"/>
    </xf>
    <xf numFmtId="184" fontId="16" fillId="3" borderId="92" xfId="2" applyNumberFormat="1" applyFont="1" applyFill="1" applyBorder="1" applyAlignment="1" applyProtection="1">
      <alignment horizontal="right" vertical="center"/>
      <protection locked="0"/>
    </xf>
    <xf numFmtId="184" fontId="16" fillId="3" borderId="106" xfId="2" applyNumberFormat="1" applyFont="1" applyFill="1" applyBorder="1" applyAlignment="1" applyProtection="1">
      <alignment horizontal="right" vertical="center"/>
      <protection locked="0"/>
    </xf>
    <xf numFmtId="0" fontId="16" fillId="6" borderId="84" xfId="2" applyFont="1" applyFill="1" applyBorder="1" applyAlignment="1">
      <alignment horizontal="center" vertical="center"/>
    </xf>
    <xf numFmtId="0" fontId="11" fillId="6" borderId="84" xfId="0" applyFont="1" applyFill="1" applyBorder="1" applyAlignment="1">
      <alignment vertical="center"/>
    </xf>
    <xf numFmtId="0" fontId="11" fillId="6" borderId="86" xfId="0" applyFont="1" applyFill="1" applyBorder="1" applyAlignment="1">
      <alignment vertical="center"/>
    </xf>
    <xf numFmtId="184" fontId="16" fillId="5" borderId="68" xfId="2" applyNumberFormat="1" applyFont="1" applyFill="1" applyBorder="1" applyAlignment="1">
      <alignment horizontal="right" vertical="center"/>
    </xf>
    <xf numFmtId="184" fontId="11" fillId="5" borderId="68" xfId="0" applyNumberFormat="1" applyFont="1" applyFill="1" applyBorder="1" applyAlignment="1">
      <alignment horizontal="right" vertical="center"/>
    </xf>
    <xf numFmtId="184" fontId="11" fillId="5" borderId="69" xfId="0" applyNumberFormat="1" applyFont="1" applyFill="1" applyBorder="1" applyAlignment="1">
      <alignment horizontal="right" vertical="center"/>
    </xf>
    <xf numFmtId="184" fontId="16" fillId="3" borderId="28" xfId="2" applyNumberFormat="1" applyFont="1" applyFill="1" applyBorder="1" applyAlignment="1" applyProtection="1">
      <alignment horizontal="right" vertical="center"/>
      <protection locked="0"/>
    </xf>
    <xf numFmtId="184" fontId="11" fillId="3" borderId="28" xfId="0" applyNumberFormat="1" applyFont="1" applyFill="1" applyBorder="1" applyAlignment="1" applyProtection="1">
      <alignment horizontal="right" vertical="center"/>
      <protection locked="0"/>
    </xf>
    <xf numFmtId="184" fontId="11" fillId="3" borderId="82" xfId="0" applyNumberFormat="1" applyFont="1" applyFill="1" applyBorder="1" applyAlignment="1" applyProtection="1">
      <alignment horizontal="right" vertical="center"/>
      <protection locked="0"/>
    </xf>
    <xf numFmtId="184" fontId="16" fillId="5" borderId="53" xfId="2" applyNumberFormat="1" applyFont="1" applyFill="1" applyBorder="1" applyAlignment="1">
      <alignment horizontal="right" vertical="center"/>
    </xf>
    <xf numFmtId="184" fontId="11" fillId="5" borderId="53" xfId="0" applyNumberFormat="1" applyFont="1" applyFill="1" applyBorder="1" applyAlignment="1">
      <alignment horizontal="right" vertical="center"/>
    </xf>
    <xf numFmtId="184" fontId="11" fillId="5" borderId="104" xfId="0" applyNumberFormat="1" applyFont="1" applyFill="1" applyBorder="1" applyAlignment="1">
      <alignment horizontal="right" vertical="center"/>
    </xf>
    <xf numFmtId="184" fontId="11" fillId="3" borderId="14" xfId="0" applyNumberFormat="1" applyFont="1" applyFill="1" applyBorder="1" applyAlignment="1" applyProtection="1">
      <alignment horizontal="right" vertical="center"/>
      <protection locked="0"/>
    </xf>
    <xf numFmtId="184" fontId="11" fillId="3" borderId="79" xfId="0" applyNumberFormat="1" applyFont="1" applyFill="1" applyBorder="1" applyAlignment="1" applyProtection="1">
      <alignment horizontal="right" vertical="center"/>
      <protection locked="0"/>
    </xf>
    <xf numFmtId="184" fontId="16" fillId="5" borderId="1" xfId="3" applyNumberFormat="1" applyFont="1" applyFill="1" applyBorder="1" applyAlignment="1">
      <alignment horizontal="right" vertical="center"/>
    </xf>
    <xf numFmtId="184" fontId="11" fillId="5" borderId="1" xfId="0" applyNumberFormat="1" applyFont="1" applyFill="1" applyBorder="1" applyAlignment="1">
      <alignment horizontal="right" vertical="center"/>
    </xf>
    <xf numFmtId="184" fontId="11" fillId="5" borderId="71" xfId="0" applyNumberFormat="1" applyFont="1" applyFill="1" applyBorder="1" applyAlignment="1">
      <alignment horizontal="right" vertical="center"/>
    </xf>
    <xf numFmtId="184" fontId="11" fillId="5" borderId="47" xfId="0" applyNumberFormat="1" applyFont="1" applyFill="1" applyBorder="1" applyAlignment="1">
      <alignment horizontal="right" vertical="center"/>
    </xf>
    <xf numFmtId="184" fontId="11" fillId="5" borderId="73" xfId="0" applyNumberFormat="1" applyFont="1" applyFill="1" applyBorder="1" applyAlignment="1">
      <alignment horizontal="right" vertical="center"/>
    </xf>
    <xf numFmtId="184" fontId="16" fillId="5" borderId="69" xfId="2" applyNumberFormat="1" applyFont="1" applyFill="1" applyBorder="1" applyAlignment="1">
      <alignment horizontal="right" vertical="center"/>
    </xf>
    <xf numFmtId="184" fontId="16" fillId="3" borderId="82" xfId="2" applyNumberFormat="1" applyFont="1" applyFill="1" applyBorder="1" applyAlignment="1" applyProtection="1">
      <alignment horizontal="right" vertical="center"/>
      <protection locked="0"/>
    </xf>
    <xf numFmtId="184" fontId="11" fillId="3" borderId="92" xfId="0" applyNumberFormat="1" applyFont="1" applyFill="1" applyBorder="1" applyAlignment="1" applyProtection="1">
      <alignment horizontal="right" vertical="center"/>
      <protection locked="0"/>
    </xf>
    <xf numFmtId="184" fontId="11" fillId="3" borderId="1" xfId="0" applyNumberFormat="1" applyFont="1" applyFill="1" applyBorder="1" applyAlignment="1" applyProtection="1">
      <alignment horizontal="right" vertical="center"/>
      <protection locked="0"/>
    </xf>
    <xf numFmtId="0" fontId="16" fillId="6" borderId="84" xfId="2" applyFont="1" applyFill="1" applyBorder="1" applyAlignment="1">
      <alignment horizontal="center" vertical="center" wrapText="1"/>
    </xf>
    <xf numFmtId="184" fontId="16" fillId="3" borderId="68" xfId="2" applyNumberFormat="1" applyFont="1" applyFill="1" applyBorder="1" applyAlignment="1" applyProtection="1">
      <alignment horizontal="right" vertical="center" wrapText="1"/>
      <protection locked="0"/>
    </xf>
    <xf numFmtId="184" fontId="11" fillId="3" borderId="68" xfId="0" applyNumberFormat="1" applyFont="1" applyFill="1" applyBorder="1" applyAlignment="1" applyProtection="1">
      <alignment horizontal="right" vertical="center"/>
      <protection locked="0"/>
    </xf>
    <xf numFmtId="184" fontId="16" fillId="3" borderId="7" xfId="2" applyNumberFormat="1" applyFont="1" applyFill="1" applyBorder="1" applyAlignment="1" applyProtection="1">
      <alignment horizontal="right" vertical="center"/>
      <protection locked="0"/>
    </xf>
    <xf numFmtId="184" fontId="16" fillId="3" borderId="6" xfId="2" applyNumberFormat="1" applyFont="1" applyFill="1" applyBorder="1" applyAlignment="1" applyProtection="1">
      <alignment horizontal="right" vertical="center"/>
      <protection locked="0"/>
    </xf>
    <xf numFmtId="184" fontId="16" fillId="3" borderId="8" xfId="2" applyNumberFormat="1" applyFont="1" applyFill="1" applyBorder="1" applyAlignment="1" applyProtection="1">
      <alignment horizontal="right" vertical="center"/>
      <protection locked="0"/>
    </xf>
    <xf numFmtId="184" fontId="16" fillId="3" borderId="68" xfId="2" applyNumberFormat="1" applyFont="1" applyFill="1" applyBorder="1" applyAlignment="1" applyProtection="1">
      <alignment horizontal="right" vertical="center"/>
      <protection locked="0"/>
    </xf>
    <xf numFmtId="184" fontId="11" fillId="3" borderId="53" xfId="0" applyNumberFormat="1" applyFont="1" applyFill="1" applyBorder="1" applyAlignment="1" applyProtection="1">
      <alignment horizontal="right" vertical="center"/>
      <protection locked="0"/>
    </xf>
    <xf numFmtId="0" fontId="16" fillId="4" borderId="1" xfId="2" applyFont="1" applyFill="1" applyBorder="1" applyAlignment="1">
      <alignment horizontal="left" vertical="center"/>
    </xf>
    <xf numFmtId="0" fontId="11" fillId="4" borderId="1" xfId="0" applyFont="1" applyFill="1" applyBorder="1" applyAlignment="1">
      <alignment vertical="center"/>
    </xf>
    <xf numFmtId="0" fontId="16" fillId="4" borderId="47" xfId="2" applyFont="1" applyFill="1" applyBorder="1" applyAlignment="1">
      <alignment horizontal="left" vertical="center"/>
    </xf>
    <xf numFmtId="0" fontId="11" fillId="4" borderId="47" xfId="0" applyFont="1" applyFill="1" applyBorder="1" applyAlignment="1">
      <alignment vertical="center"/>
    </xf>
    <xf numFmtId="0" fontId="16" fillId="6" borderId="80" xfId="2" applyFont="1" applyFill="1" applyBorder="1" applyAlignment="1">
      <alignment horizontal="center" vertical="center"/>
    </xf>
    <xf numFmtId="0" fontId="15" fillId="6" borderId="122" xfId="2" applyFont="1" applyFill="1" applyBorder="1" applyAlignment="1">
      <alignment vertical="center" textRotation="255" wrapText="1"/>
    </xf>
    <xf numFmtId="0" fontId="11" fillId="6" borderId="68" xfId="0" applyFont="1" applyFill="1" applyBorder="1" applyAlignment="1">
      <alignment vertical="center"/>
    </xf>
    <xf numFmtId="0" fontId="15" fillId="6" borderId="70" xfId="2" applyFont="1" applyFill="1" applyBorder="1" applyAlignment="1">
      <alignment vertical="center" textRotation="255" wrapText="1"/>
    </xf>
    <xf numFmtId="0" fontId="11" fillId="6" borderId="1" xfId="0" applyFont="1" applyFill="1" applyBorder="1" applyAlignment="1">
      <alignment vertical="center"/>
    </xf>
    <xf numFmtId="0" fontId="15" fillId="6" borderId="72" xfId="2" applyFont="1" applyFill="1" applyBorder="1" applyAlignment="1">
      <alignment vertical="center" textRotation="255" wrapText="1"/>
    </xf>
    <xf numFmtId="0" fontId="11" fillId="6" borderId="47" xfId="0" applyFont="1" applyFill="1" applyBorder="1" applyAlignment="1">
      <alignment vertical="center"/>
    </xf>
    <xf numFmtId="0" fontId="16" fillId="4" borderId="68" xfId="2" applyFont="1" applyFill="1" applyBorder="1" applyAlignment="1">
      <alignment horizontal="left" vertical="center" wrapText="1"/>
    </xf>
    <xf numFmtId="0" fontId="11" fillId="4" borderId="68" xfId="0" applyFont="1" applyFill="1" applyBorder="1" applyAlignment="1">
      <alignment vertical="center"/>
    </xf>
    <xf numFmtId="0" fontId="16" fillId="4" borderId="28" xfId="2" applyFont="1" applyFill="1" applyBorder="1" applyAlignment="1">
      <alignment horizontal="left" vertical="center"/>
    </xf>
    <xf numFmtId="0" fontId="11" fillId="4" borderId="28" xfId="0" applyFont="1" applyFill="1" applyBorder="1" applyAlignment="1">
      <alignment vertical="center"/>
    </xf>
    <xf numFmtId="0" fontId="16" fillId="4" borderId="53" xfId="2" applyFont="1" applyFill="1" applyBorder="1" applyAlignment="1">
      <alignment horizontal="left" vertical="center"/>
    </xf>
    <xf numFmtId="0" fontId="11" fillId="4" borderId="53" xfId="0" applyFont="1" applyFill="1" applyBorder="1" applyAlignment="1">
      <alignment vertical="center"/>
    </xf>
    <xf numFmtId="0" fontId="16" fillId="4" borderId="14" xfId="2" applyFont="1" applyFill="1" applyBorder="1" applyAlignment="1">
      <alignment horizontal="left" vertical="center"/>
    </xf>
    <xf numFmtId="0" fontId="11" fillId="4" borderId="14" xfId="0" applyFont="1" applyFill="1" applyBorder="1" applyAlignment="1">
      <alignment vertical="center"/>
    </xf>
    <xf numFmtId="0" fontId="17" fillId="4" borderId="1" xfId="2" applyFont="1" applyFill="1" applyBorder="1" applyAlignment="1">
      <alignment horizontal="left" vertical="center" wrapText="1"/>
    </xf>
    <xf numFmtId="0" fontId="9" fillId="4" borderId="1" xfId="0" applyFont="1" applyFill="1" applyBorder="1" applyAlignment="1">
      <alignment vertical="center"/>
    </xf>
    <xf numFmtId="0" fontId="23" fillId="4" borderId="1" xfId="2" applyFont="1" applyFill="1" applyBorder="1" applyAlignment="1">
      <alignment horizontal="left" vertical="center" textRotation="255" wrapText="1"/>
    </xf>
    <xf numFmtId="0" fontId="16" fillId="4" borderId="68" xfId="2" applyFont="1" applyFill="1" applyBorder="1" applyAlignment="1">
      <alignment horizontal="left" vertical="center"/>
    </xf>
    <xf numFmtId="0" fontId="17" fillId="4" borderId="47" xfId="2" applyFont="1" applyFill="1" applyBorder="1" applyAlignment="1">
      <alignment horizontal="left" vertical="center" wrapText="1"/>
    </xf>
    <xf numFmtId="0" fontId="9" fillId="4" borderId="47" xfId="0" applyFont="1" applyFill="1" applyBorder="1" applyAlignment="1">
      <alignment vertical="center"/>
    </xf>
    <xf numFmtId="0" fontId="24" fillId="6" borderId="78" xfId="2" applyFont="1" applyFill="1" applyBorder="1" applyAlignment="1">
      <alignment vertical="center" textRotation="255" wrapText="1"/>
    </xf>
    <xf numFmtId="0" fontId="11" fillId="6" borderId="14" xfId="0" applyFont="1" applyFill="1" applyBorder="1" applyAlignment="1">
      <alignment vertical="center"/>
    </xf>
    <xf numFmtId="0" fontId="24" fillId="6" borderId="70" xfId="2" applyFont="1" applyFill="1" applyBorder="1" applyAlignment="1">
      <alignment vertical="center" textRotation="255" wrapText="1"/>
    </xf>
    <xf numFmtId="0" fontId="24" fillId="6" borderId="72" xfId="2" applyFont="1" applyFill="1" applyBorder="1" applyAlignment="1">
      <alignment vertical="center" textRotation="255" wrapText="1"/>
    </xf>
    <xf numFmtId="0" fontId="16" fillId="4" borderId="13" xfId="2" applyFont="1" applyFill="1" applyBorder="1" applyAlignment="1">
      <alignment horizontal="left" vertical="center"/>
    </xf>
    <xf numFmtId="0" fontId="11" fillId="4" borderId="13" xfId="0" applyFont="1" applyFill="1" applyBorder="1" applyAlignment="1">
      <alignment vertical="center"/>
    </xf>
    <xf numFmtId="0" fontId="16" fillId="4" borderId="92" xfId="2" applyFont="1" applyFill="1" applyBorder="1" applyAlignment="1">
      <alignment horizontal="left" vertical="center"/>
    </xf>
    <xf numFmtId="0" fontId="11" fillId="4" borderId="92" xfId="0" applyFont="1" applyFill="1" applyBorder="1" applyAlignment="1">
      <alignment vertical="center"/>
    </xf>
    <xf numFmtId="0" fontId="0" fillId="6" borderId="29" xfId="0" applyFill="1" applyBorder="1" applyAlignment="1">
      <alignment vertical="center" textRotation="255"/>
    </xf>
    <xf numFmtId="0" fontId="11" fillId="4" borderId="93" xfId="0" applyFont="1" applyFill="1" applyBorder="1" applyAlignment="1">
      <alignment horizontal="center" vertical="center" shrinkToFit="1"/>
    </xf>
    <xf numFmtId="0" fontId="0" fillId="4" borderId="94" xfId="0" applyFill="1" applyBorder="1" applyAlignment="1">
      <alignment horizontal="center" vertical="center" shrinkToFit="1"/>
    </xf>
    <xf numFmtId="182" fontId="0" fillId="3" borderId="48" xfId="1" applyNumberFormat="1" applyFont="1" applyFill="1" applyBorder="1" applyAlignment="1" applyProtection="1">
      <alignment horizontal="right"/>
      <protection locked="0"/>
    </xf>
    <xf numFmtId="182" fontId="0" fillId="3" borderId="75" xfId="1" applyNumberFormat="1" applyFont="1" applyFill="1" applyBorder="1" applyAlignment="1" applyProtection="1">
      <alignment horizontal="right"/>
      <protection locked="0"/>
    </xf>
    <xf numFmtId="0" fontId="11" fillId="6" borderId="76" xfId="0" applyFont="1" applyFill="1" applyBorder="1" applyAlignment="1">
      <alignment horizontal="center" vertical="center" shrinkToFit="1"/>
    </xf>
    <xf numFmtId="0" fontId="11" fillId="6" borderId="11" xfId="0" applyFont="1" applyFill="1" applyBorder="1" applyAlignment="1">
      <alignment horizontal="center" vertical="center" shrinkToFit="1"/>
    </xf>
    <xf numFmtId="0" fontId="11" fillId="6" borderId="12" xfId="0" applyFont="1" applyFill="1" applyBorder="1" applyAlignment="1">
      <alignment horizontal="center" vertical="center" shrinkToFit="1"/>
    </xf>
    <xf numFmtId="0" fontId="0" fillId="3" borderId="9" xfId="0" applyFont="1" applyFill="1" applyBorder="1" applyAlignment="1" applyProtection="1">
      <alignment horizontal="center" vertical="center" shrinkToFit="1"/>
      <protection locked="0"/>
    </xf>
    <xf numFmtId="0" fontId="11" fillId="3" borderId="0" xfId="0" applyFont="1" applyFill="1" applyBorder="1" applyAlignment="1" applyProtection="1">
      <alignment vertical="center"/>
      <protection locked="0"/>
    </xf>
    <xf numFmtId="0" fontId="11" fillId="3" borderId="5" xfId="0" applyFont="1" applyFill="1" applyBorder="1" applyAlignment="1" applyProtection="1">
      <alignment vertical="center"/>
      <protection locked="0"/>
    </xf>
    <xf numFmtId="0" fontId="11" fillId="3" borderId="10" xfId="0" applyFont="1" applyFill="1" applyBorder="1" applyAlignment="1" applyProtection="1">
      <alignment vertical="center"/>
      <protection locked="0"/>
    </xf>
    <xf numFmtId="0" fontId="11" fillId="3" borderId="11" xfId="0" applyFont="1" applyFill="1" applyBorder="1" applyAlignment="1" applyProtection="1">
      <alignment vertical="center"/>
      <protection locked="0"/>
    </xf>
    <xf numFmtId="0" fontId="11" fillId="3" borderId="12" xfId="0" applyFont="1" applyFill="1" applyBorder="1" applyAlignment="1" applyProtection="1">
      <alignment vertical="center"/>
      <protection locked="0"/>
    </xf>
    <xf numFmtId="0" fontId="11" fillId="6" borderId="81" xfId="0" applyFont="1" applyFill="1" applyBorder="1" applyAlignment="1">
      <alignment horizontal="center" vertical="center" shrinkToFit="1"/>
    </xf>
    <xf numFmtId="0" fontId="11" fillId="6" borderId="48" xfId="0" applyFont="1" applyFill="1" applyBorder="1" applyAlignment="1">
      <alignment horizontal="center" vertical="center" shrinkToFit="1"/>
    </xf>
    <xf numFmtId="182" fontId="0" fillId="3" borderId="49" xfId="1" applyNumberFormat="1" applyFont="1" applyFill="1" applyBorder="1" applyAlignment="1" applyProtection="1">
      <alignment horizontal="right"/>
      <protection locked="0"/>
    </xf>
    <xf numFmtId="182" fontId="0" fillId="3" borderId="67" xfId="1" applyNumberFormat="1" applyFont="1" applyFill="1" applyBorder="1" applyAlignment="1" applyProtection="1">
      <alignment horizontal="right"/>
      <protection locked="0"/>
    </xf>
    <xf numFmtId="180" fontId="0" fillId="3" borderId="11" xfId="1" applyNumberFormat="1" applyFont="1" applyFill="1" applyBorder="1" applyAlignment="1" applyProtection="1">
      <alignment horizontal="right"/>
      <protection locked="0"/>
    </xf>
    <xf numFmtId="180" fontId="0" fillId="3" borderId="12" xfId="1" applyNumberFormat="1" applyFont="1" applyFill="1" applyBorder="1" applyAlignment="1" applyProtection="1">
      <alignment horizontal="right"/>
      <protection locked="0"/>
    </xf>
    <xf numFmtId="180" fontId="0" fillId="3" borderId="103" xfId="1" applyNumberFormat="1" applyFont="1" applyFill="1" applyBorder="1" applyAlignment="1" applyProtection="1">
      <alignment horizontal="right"/>
      <protection locked="0"/>
    </xf>
    <xf numFmtId="180" fontId="0" fillId="3" borderId="114" xfId="1" applyNumberFormat="1" applyFont="1" applyFill="1" applyBorder="1" applyAlignment="1" applyProtection="1">
      <alignment horizontal="right"/>
      <protection locked="0"/>
    </xf>
    <xf numFmtId="180" fontId="0" fillId="3" borderId="77" xfId="1" applyNumberFormat="1" applyFont="1" applyFill="1" applyBorder="1" applyAlignment="1" applyProtection="1">
      <alignment horizontal="right"/>
      <protection locked="0"/>
    </xf>
    <xf numFmtId="180" fontId="0" fillId="3" borderId="83" xfId="1" applyNumberFormat="1" applyFont="1" applyFill="1" applyBorder="1" applyAlignment="1" applyProtection="1">
      <alignment horizontal="right"/>
      <protection locked="0"/>
    </xf>
    <xf numFmtId="180" fontId="11" fillId="5" borderId="1" xfId="1" applyNumberFormat="1" applyFont="1" applyFill="1" applyBorder="1" applyAlignment="1">
      <alignment horizontal="right"/>
    </xf>
    <xf numFmtId="180" fontId="11" fillId="5" borderId="2" xfId="1" applyNumberFormat="1" applyFont="1" applyFill="1" applyBorder="1" applyAlignment="1">
      <alignment horizontal="right"/>
    </xf>
    <xf numFmtId="180" fontId="11" fillId="5" borderId="20" xfId="1" applyNumberFormat="1" applyFont="1" applyFill="1" applyBorder="1" applyAlignment="1">
      <alignment horizontal="right"/>
    </xf>
    <xf numFmtId="180" fontId="11" fillId="5" borderId="71" xfId="1" applyNumberFormat="1" applyFont="1" applyFill="1" applyBorder="1" applyAlignment="1">
      <alignment horizontal="right"/>
    </xf>
    <xf numFmtId="180" fontId="0" fillId="3" borderId="104" xfId="1" applyNumberFormat="1" applyFont="1" applyFill="1" applyBorder="1" applyAlignment="1" applyProtection="1">
      <alignment horizontal="right"/>
      <protection locked="0"/>
    </xf>
    <xf numFmtId="183" fontId="0" fillId="5" borderId="116" xfId="1" applyNumberFormat="1" applyFont="1" applyFill="1" applyBorder="1" applyAlignment="1" applyProtection="1">
      <alignment horizontal="right"/>
    </xf>
    <xf numFmtId="183" fontId="0" fillId="5" borderId="127" xfId="1" applyNumberFormat="1" applyFont="1" applyFill="1" applyBorder="1" applyAlignment="1" applyProtection="1">
      <alignment horizontal="right"/>
    </xf>
    <xf numFmtId="0" fontId="9" fillId="5" borderId="74" xfId="0" applyFont="1" applyFill="1" applyBorder="1" applyAlignment="1">
      <alignment horizontal="center" vertical="center" textRotation="255" shrinkToFit="1"/>
    </xf>
    <xf numFmtId="0" fontId="9" fillId="5" borderId="5" xfId="0" applyFont="1" applyFill="1" applyBorder="1" applyAlignment="1">
      <alignment horizontal="center" vertical="center" textRotation="255" shrinkToFit="1"/>
    </xf>
    <xf numFmtId="0" fontId="11" fillId="4" borderId="9" xfId="0" applyFont="1" applyFill="1" applyBorder="1" applyAlignment="1">
      <alignment horizontal="center" vertical="center" shrinkToFit="1"/>
    </xf>
    <xf numFmtId="0" fontId="0" fillId="4" borderId="0" xfId="0" applyFill="1" applyBorder="1" applyAlignment="1">
      <alignment horizontal="center" vertical="center" shrinkToFit="1"/>
    </xf>
    <xf numFmtId="0" fontId="11" fillId="4" borderId="54" xfId="0" applyFont="1" applyFill="1" applyBorder="1" applyAlignment="1">
      <alignment horizontal="center" vertical="center" shrinkToFit="1"/>
    </xf>
    <xf numFmtId="0" fontId="0" fillId="4" borderId="51" xfId="0" applyFill="1" applyBorder="1" applyAlignment="1">
      <alignment horizontal="center" vertical="center" shrinkToFit="1"/>
    </xf>
    <xf numFmtId="0" fontId="3" fillId="4" borderId="126" xfId="0" applyFont="1" applyFill="1" applyBorder="1" applyAlignment="1">
      <alignment horizontal="center" vertical="center" shrinkToFit="1"/>
    </xf>
    <xf numFmtId="0" fontId="3" fillId="4" borderId="118" xfId="0" applyFont="1" applyFill="1" applyBorder="1" applyAlignment="1">
      <alignment horizontal="center" vertical="center" shrinkToFit="1"/>
    </xf>
    <xf numFmtId="0" fontId="3" fillId="4" borderId="118" xfId="0" applyFont="1" applyFill="1" applyBorder="1" applyAlignment="1">
      <alignment vertical="center" shrinkToFit="1"/>
    </xf>
    <xf numFmtId="0" fontId="3" fillId="4" borderId="119" xfId="0" applyFont="1" applyFill="1" applyBorder="1" applyAlignment="1">
      <alignment vertical="center" shrinkToFit="1"/>
    </xf>
    <xf numFmtId="183" fontId="0" fillId="5" borderId="117" xfId="1" applyNumberFormat="1" applyFont="1" applyFill="1" applyBorder="1" applyAlignment="1" applyProtection="1">
      <alignment horizontal="right"/>
    </xf>
    <xf numFmtId="183" fontId="0" fillId="5" borderId="121" xfId="1" applyNumberFormat="1" applyFont="1" applyFill="1" applyBorder="1" applyAlignment="1" applyProtection="1">
      <alignment horizontal="right"/>
    </xf>
    <xf numFmtId="0" fontId="3" fillId="4" borderId="123" xfId="0" applyFont="1" applyFill="1" applyBorder="1" applyAlignment="1">
      <alignment horizontal="center" vertical="center" shrinkToFit="1"/>
    </xf>
    <xf numFmtId="0" fontId="3" fillId="4" borderId="108" xfId="0" applyFont="1" applyFill="1" applyBorder="1" applyAlignment="1">
      <alignment horizontal="center" vertical="center" shrinkToFit="1"/>
    </xf>
    <xf numFmtId="0" fontId="3" fillId="4" borderId="108" xfId="0" applyFont="1" applyFill="1" applyBorder="1" applyAlignment="1">
      <alignment vertical="center" shrinkToFit="1"/>
    </xf>
    <xf numFmtId="0" fontId="3" fillId="4" borderId="124" xfId="0" applyFont="1" applyFill="1" applyBorder="1" applyAlignment="1">
      <alignment vertical="center" shrinkToFit="1"/>
    </xf>
    <xf numFmtId="180" fontId="0" fillId="5" borderId="62" xfId="1" applyNumberFormat="1" applyFont="1" applyFill="1" applyBorder="1" applyAlignment="1" applyProtection="1">
      <alignment horizontal="right"/>
    </xf>
    <xf numFmtId="180" fontId="0" fillId="5" borderId="107" xfId="1" applyNumberFormat="1" applyFont="1" applyFill="1" applyBorder="1" applyAlignment="1" applyProtection="1">
      <alignment horizontal="right"/>
    </xf>
    <xf numFmtId="180" fontId="0" fillId="5" borderId="113" xfId="1" applyNumberFormat="1" applyFont="1" applyFill="1" applyBorder="1" applyAlignment="1" applyProtection="1">
      <alignment horizontal="right"/>
    </xf>
    <xf numFmtId="0" fontId="3" fillId="5" borderId="28" xfId="0" applyFont="1" applyFill="1" applyBorder="1" applyAlignment="1">
      <alignment horizontal="center" vertical="center"/>
    </xf>
    <xf numFmtId="180" fontId="0" fillId="5" borderId="28" xfId="1" applyNumberFormat="1" applyFont="1" applyFill="1" applyBorder="1" applyAlignment="1" applyProtection="1">
      <alignment horizontal="right"/>
    </xf>
    <xf numFmtId="180" fontId="0" fillId="5" borderId="7" xfId="1" applyNumberFormat="1" applyFont="1" applyFill="1" applyBorder="1" applyAlignment="1" applyProtection="1">
      <alignment horizontal="right"/>
    </xf>
    <xf numFmtId="180" fontId="0" fillId="5" borderId="63" xfId="1" applyNumberFormat="1" applyFont="1" applyFill="1" applyBorder="1" applyAlignment="1" applyProtection="1">
      <alignment horizontal="right"/>
    </xf>
    <xf numFmtId="0" fontId="2" fillId="3" borderId="7" xfId="0" applyFont="1" applyFill="1" applyBorder="1" applyAlignment="1" applyProtection="1">
      <alignment vertical="center"/>
      <protection locked="0"/>
    </xf>
    <xf numFmtId="0" fontId="9" fillId="4" borderId="11" xfId="0" applyFont="1" applyFill="1" applyBorder="1" applyAlignment="1">
      <alignment horizontal="center" vertical="center" shrinkToFit="1"/>
    </xf>
    <xf numFmtId="0" fontId="8" fillId="3" borderId="7"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protection locked="0"/>
    </xf>
    <xf numFmtId="0" fontId="9" fillId="3" borderId="8" xfId="0" applyFont="1" applyFill="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shrinkToFit="1"/>
      <protection locked="0"/>
    </xf>
    <xf numFmtId="0" fontId="9" fillId="3" borderId="0" xfId="0" applyFont="1" applyFill="1" applyBorder="1" applyAlignment="1" applyProtection="1">
      <alignment horizontal="center" vertical="center" shrinkToFit="1"/>
      <protection locked="0"/>
    </xf>
    <xf numFmtId="0" fontId="9" fillId="3" borderId="5" xfId="0" applyFont="1" applyFill="1" applyBorder="1" applyAlignment="1" applyProtection="1">
      <alignment horizontal="center" vertical="center" shrinkToFit="1"/>
      <protection locked="0"/>
    </xf>
    <xf numFmtId="0" fontId="9" fillId="3" borderId="10" xfId="0" applyFont="1" applyFill="1" applyBorder="1" applyAlignment="1" applyProtection="1">
      <alignment horizontal="center" vertical="center" shrinkToFit="1"/>
      <protection locked="0"/>
    </xf>
    <xf numFmtId="0" fontId="9" fillId="3" borderId="11" xfId="0" applyFont="1" applyFill="1" applyBorder="1" applyAlignment="1" applyProtection="1">
      <alignment horizontal="center" vertical="center" shrinkToFit="1"/>
      <protection locked="0"/>
    </xf>
    <xf numFmtId="0" fontId="9" fillId="3" borderId="12" xfId="0" applyFont="1" applyFill="1" applyBorder="1" applyAlignment="1" applyProtection="1">
      <alignment horizontal="center" vertical="center" shrinkToFit="1"/>
      <protection locked="0"/>
    </xf>
    <xf numFmtId="0" fontId="9" fillId="4" borderId="54" xfId="0" applyFont="1" applyFill="1" applyBorder="1" applyAlignment="1">
      <alignment horizontal="center" vertical="center" shrinkToFit="1"/>
    </xf>
    <xf numFmtId="0" fontId="9" fillId="4" borderId="51" xfId="0" applyFont="1" applyFill="1" applyBorder="1" applyAlignment="1">
      <alignment horizontal="center" vertical="center" shrinkToFit="1"/>
    </xf>
    <xf numFmtId="0" fontId="9" fillId="4" borderId="100" xfId="0" applyFont="1" applyFill="1" applyBorder="1" applyAlignment="1">
      <alignment horizontal="center" vertical="center" shrinkToFit="1"/>
    </xf>
    <xf numFmtId="0" fontId="9" fillId="4" borderId="101" xfId="0" applyFont="1" applyFill="1" applyBorder="1" applyAlignment="1">
      <alignment horizontal="center" vertical="center" shrinkToFit="1"/>
    </xf>
    <xf numFmtId="0" fontId="8" fillId="6" borderId="28" xfId="0" applyFont="1" applyFill="1" applyBorder="1" applyAlignment="1">
      <alignment horizontal="center" vertical="center" textRotation="255" shrinkToFit="1"/>
    </xf>
    <xf numFmtId="0" fontId="0" fillId="6" borderId="29" xfId="0" applyFill="1" applyBorder="1" applyAlignment="1">
      <alignment horizontal="center" vertical="center" textRotation="255" shrinkToFit="1"/>
    </xf>
    <xf numFmtId="0" fontId="0" fillId="6" borderId="14" xfId="0" applyFill="1" applyBorder="1" applyAlignment="1">
      <alignment horizontal="center" vertical="center" textRotation="255" shrinkToFit="1"/>
    </xf>
    <xf numFmtId="180" fontId="0" fillId="5" borderId="53" xfId="1" applyNumberFormat="1" applyFont="1" applyFill="1" applyBorder="1" applyAlignment="1">
      <alignment horizontal="right"/>
    </xf>
    <xf numFmtId="180" fontId="0" fillId="5" borderId="54" xfId="1" applyNumberFormat="1" applyFont="1" applyFill="1" applyBorder="1" applyAlignment="1">
      <alignment horizontal="right"/>
    </xf>
    <xf numFmtId="180" fontId="0" fillId="5" borderId="61" xfId="1" applyNumberFormat="1" applyFont="1" applyFill="1" applyBorder="1" applyAlignment="1">
      <alignment horizontal="right"/>
    </xf>
    <xf numFmtId="0" fontId="3" fillId="3" borderId="6"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4" borderId="56" xfId="0" applyFont="1" applyFill="1" applyBorder="1" applyAlignment="1">
      <alignment horizontal="center" vertical="center" wrapText="1" shrinkToFit="1"/>
    </xf>
    <xf numFmtId="0" fontId="3" fillId="4" borderId="57" xfId="0" applyFont="1" applyFill="1" applyBorder="1" applyAlignment="1">
      <alignment horizontal="center" vertical="center" wrapText="1" shrinkToFit="1"/>
    </xf>
    <xf numFmtId="0" fontId="3" fillId="4" borderId="55" xfId="0" applyFont="1" applyFill="1" applyBorder="1" applyAlignment="1">
      <alignment horizontal="center" vertical="center" shrinkToFit="1"/>
    </xf>
    <xf numFmtId="0" fontId="3" fillId="4" borderId="58" xfId="0" applyFont="1" applyFill="1" applyBorder="1" applyAlignment="1">
      <alignment horizontal="center" vertical="center" shrinkToFit="1"/>
    </xf>
    <xf numFmtId="180" fontId="0" fillId="3" borderId="16" xfId="1" applyNumberFormat="1" applyFont="1" applyFill="1" applyBorder="1" applyAlignment="1" applyProtection="1">
      <alignment horizontal="right"/>
      <protection locked="0"/>
    </xf>
    <xf numFmtId="180" fontId="0" fillId="3" borderId="44" xfId="1" applyNumberFormat="1" applyFont="1" applyFill="1" applyBorder="1" applyAlignment="1" applyProtection="1">
      <alignment horizontal="right"/>
      <protection locked="0"/>
    </xf>
    <xf numFmtId="180" fontId="0" fillId="3" borderId="46" xfId="1" applyNumberFormat="1" applyFont="1" applyFill="1" applyBorder="1" applyAlignment="1" applyProtection="1">
      <alignment horizontal="right"/>
      <protection locked="0"/>
    </xf>
    <xf numFmtId="180" fontId="0" fillId="3" borderId="45" xfId="1" applyNumberFormat="1" applyFont="1" applyFill="1" applyBorder="1" applyAlignment="1" applyProtection="1">
      <alignment horizontal="right"/>
      <protection locked="0"/>
    </xf>
    <xf numFmtId="180" fontId="0" fillId="3" borderId="92" xfId="1" applyNumberFormat="1" applyFont="1" applyFill="1" applyBorder="1" applyAlignment="1" applyProtection="1">
      <alignment horizontal="right"/>
      <protection locked="0"/>
    </xf>
    <xf numFmtId="0" fontId="3" fillId="4" borderId="93" xfId="0" applyFont="1" applyFill="1" applyBorder="1" applyAlignment="1">
      <alignment horizontal="center" vertical="center" shrinkToFit="1"/>
    </xf>
    <xf numFmtId="0" fontId="3" fillId="4" borderId="94" xfId="0" applyFont="1" applyFill="1" applyBorder="1" applyAlignment="1">
      <alignment horizontal="center" vertical="center" shrinkToFit="1"/>
    </xf>
    <xf numFmtId="180" fontId="0" fillId="3" borderId="93" xfId="1" applyNumberFormat="1" applyFont="1" applyFill="1" applyBorder="1" applyAlignment="1" applyProtection="1">
      <alignment horizontal="right"/>
      <protection locked="0"/>
    </xf>
    <xf numFmtId="180" fontId="0" fillId="3" borderId="99" xfId="1" applyNumberFormat="1" applyFont="1" applyFill="1" applyBorder="1" applyAlignment="1" applyProtection="1">
      <alignment horizontal="right"/>
      <protection locked="0"/>
    </xf>
    <xf numFmtId="180" fontId="0" fillId="3" borderId="28" xfId="1" applyNumberFormat="1" applyFont="1" applyFill="1" applyBorder="1" applyAlignment="1" applyProtection="1">
      <alignment horizontal="right"/>
      <protection locked="0"/>
    </xf>
    <xf numFmtId="0" fontId="3" fillId="4" borderId="117" xfId="0" applyFont="1" applyFill="1" applyBorder="1" applyAlignment="1">
      <alignment horizontal="center" vertical="center" shrinkToFit="1"/>
    </xf>
    <xf numFmtId="180" fontId="0" fillId="3" borderId="116" xfId="1" applyNumberFormat="1" applyFont="1" applyFill="1" applyBorder="1" applyAlignment="1" applyProtection="1">
      <alignment horizontal="right"/>
      <protection locked="0"/>
    </xf>
    <xf numFmtId="180" fontId="0" fillId="3" borderId="117" xfId="1" applyNumberFormat="1" applyFont="1" applyFill="1" applyBorder="1" applyAlignment="1" applyProtection="1">
      <alignment horizontal="right"/>
      <protection locked="0"/>
    </xf>
    <xf numFmtId="180" fontId="0" fillId="3" borderId="121" xfId="1" applyNumberFormat="1" applyFont="1" applyFill="1" applyBorder="1" applyAlignment="1" applyProtection="1">
      <alignment horizontal="right"/>
      <protection locked="0"/>
    </xf>
    <xf numFmtId="0" fontId="2" fillId="4" borderId="7" xfId="0" applyFont="1" applyFill="1" applyBorder="1" applyAlignment="1">
      <alignment horizontal="center" vertical="center" shrinkToFit="1"/>
    </xf>
    <xf numFmtId="0" fontId="3" fillId="4" borderId="6" xfId="0" applyFont="1" applyFill="1" applyBorder="1" applyAlignment="1">
      <alignment horizontal="center" vertical="center" shrinkToFit="1"/>
    </xf>
    <xf numFmtId="0" fontId="3" fillId="4" borderId="43" xfId="0" applyFont="1" applyFill="1" applyBorder="1" applyAlignment="1">
      <alignment horizontal="center" vertical="center" shrinkToFit="1"/>
    </xf>
    <xf numFmtId="180" fontId="0" fillId="3" borderId="7" xfId="1" applyNumberFormat="1" applyFont="1" applyFill="1" applyBorder="1" applyAlignment="1" applyProtection="1">
      <alignment horizontal="right"/>
      <protection locked="0"/>
    </xf>
    <xf numFmtId="180" fontId="0" fillId="3" borderId="63" xfId="1" applyNumberFormat="1" applyFont="1" applyFill="1" applyBorder="1" applyAlignment="1" applyProtection="1">
      <alignment horizontal="right"/>
      <protection locked="0"/>
    </xf>
    <xf numFmtId="180" fontId="0" fillId="5" borderId="34" xfId="0" applyNumberFormat="1" applyFill="1" applyBorder="1" applyAlignment="1">
      <alignment vertical="center"/>
    </xf>
    <xf numFmtId="180" fontId="0" fillId="5" borderId="32" xfId="0" applyNumberFormat="1" applyFill="1" applyBorder="1" applyAlignment="1">
      <alignment vertical="center"/>
    </xf>
    <xf numFmtId="180" fontId="0" fillId="3" borderId="33" xfId="0" applyNumberFormat="1" applyFill="1" applyBorder="1" applyAlignment="1" applyProtection="1">
      <alignment vertical="center"/>
      <protection locked="0"/>
    </xf>
    <xf numFmtId="180" fontId="0" fillId="5" borderId="53" xfId="0" applyNumberFormat="1" applyFill="1" applyBorder="1" applyAlignment="1">
      <alignment vertical="center"/>
    </xf>
    <xf numFmtId="180" fontId="0" fillId="5" borderId="28" xfId="0" applyNumberFormat="1" applyFill="1" applyBorder="1" applyAlignment="1">
      <alignment vertical="center"/>
    </xf>
    <xf numFmtId="0" fontId="0" fillId="5" borderId="3" xfId="0" applyFill="1" applyBorder="1" applyAlignment="1">
      <alignment vertical="center"/>
    </xf>
    <xf numFmtId="0" fontId="9" fillId="4" borderId="93" xfId="0" applyFont="1" applyFill="1" applyBorder="1" applyAlignment="1">
      <alignment vertical="center" wrapText="1"/>
    </xf>
    <xf numFmtId="0" fontId="9" fillId="4" borderId="94" xfId="0" applyFont="1" applyFill="1" applyBorder="1" applyAlignment="1">
      <alignment vertical="center"/>
    </xf>
    <xf numFmtId="0" fontId="0" fillId="4" borderId="95" xfId="0" applyFill="1" applyBorder="1" applyAlignment="1">
      <alignment vertical="center"/>
    </xf>
    <xf numFmtId="180" fontId="0" fillId="5" borderId="2" xfId="0" applyNumberFormat="1" applyFill="1" applyBorder="1" applyAlignment="1">
      <alignment vertical="center"/>
    </xf>
    <xf numFmtId="180" fontId="0" fillId="5" borderId="3" xfId="0" applyNumberFormat="1" applyFill="1" applyBorder="1" applyAlignment="1">
      <alignment vertical="center"/>
    </xf>
    <xf numFmtId="180" fontId="0" fillId="5" borderId="4" xfId="0" applyNumberFormat="1" applyFill="1" applyBorder="1" applyAlignment="1">
      <alignment vertical="center"/>
    </xf>
    <xf numFmtId="0" fontId="2" fillId="6" borderId="2" xfId="0" applyFont="1" applyFill="1" applyBorder="1" applyAlignment="1">
      <alignment horizontal="right" vertical="center"/>
    </xf>
    <xf numFmtId="0" fontId="2" fillId="6" borderId="3" xfId="0" applyFont="1" applyFill="1" applyBorder="1" applyAlignment="1">
      <alignment horizontal="right" vertical="center"/>
    </xf>
    <xf numFmtId="0" fontId="2" fillId="6" borderId="4" xfId="0" applyFont="1" applyFill="1" applyBorder="1" applyAlignment="1">
      <alignment horizontal="right" vertical="center"/>
    </xf>
    <xf numFmtId="180" fontId="0" fillId="5" borderId="110" xfId="1" applyNumberFormat="1" applyFont="1" applyFill="1" applyBorder="1" applyAlignment="1" applyProtection="1">
      <alignment horizontal="right"/>
    </xf>
    <xf numFmtId="180" fontId="0" fillId="3" borderId="97" xfId="1" applyNumberFormat="1" applyFont="1" applyFill="1" applyBorder="1" applyAlignment="1" applyProtection="1">
      <alignment horizontal="right"/>
      <protection locked="0"/>
    </xf>
    <xf numFmtId="0" fontId="9" fillId="4" borderId="65" xfId="0" applyFont="1" applyFill="1" applyBorder="1" applyAlignment="1">
      <alignment horizontal="center" vertical="center" shrinkToFit="1"/>
    </xf>
    <xf numFmtId="0" fontId="9" fillId="4" borderId="66" xfId="0" applyFont="1" applyFill="1" applyBorder="1" applyAlignment="1">
      <alignment vertical="center" shrinkToFit="1"/>
    </xf>
    <xf numFmtId="0" fontId="9" fillId="4" borderId="96" xfId="0" applyFont="1" applyFill="1" applyBorder="1" applyAlignment="1">
      <alignment vertical="center" shrinkToFit="1"/>
    </xf>
    <xf numFmtId="180" fontId="0" fillId="3" borderId="65" xfId="1" applyNumberFormat="1" applyFont="1" applyFill="1" applyBorder="1" applyAlignment="1" applyProtection="1">
      <alignment horizontal="right"/>
      <protection locked="0"/>
    </xf>
    <xf numFmtId="180" fontId="0" fillId="3" borderId="98" xfId="1" applyNumberFormat="1" applyFont="1" applyFill="1" applyBorder="1" applyAlignment="1" applyProtection="1">
      <alignment horizontal="right"/>
      <protection locked="0"/>
    </xf>
    <xf numFmtId="0" fontId="2" fillId="6" borderId="28"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63" xfId="0" applyFont="1" applyFill="1" applyBorder="1" applyAlignment="1">
      <alignment horizontal="center" vertical="center"/>
    </xf>
    <xf numFmtId="0" fontId="4" fillId="6" borderId="28" xfId="0" applyFont="1" applyFill="1" applyBorder="1" applyAlignment="1">
      <alignment horizontal="right" vertical="center"/>
    </xf>
    <xf numFmtId="0" fontId="5" fillId="6" borderId="28" xfId="0" applyFont="1" applyFill="1" applyBorder="1" applyAlignment="1">
      <alignment horizontal="right" vertical="center"/>
    </xf>
    <xf numFmtId="0" fontId="0" fillId="4" borderId="92" xfId="0" applyFill="1" applyBorder="1" applyAlignment="1">
      <alignment horizontal="center" vertical="center"/>
    </xf>
    <xf numFmtId="0" fontId="0" fillId="4" borderId="28" xfId="0" applyFill="1" applyBorder="1" applyAlignment="1">
      <alignment horizontal="center" vertical="center"/>
    </xf>
    <xf numFmtId="0" fontId="3" fillId="5" borderId="76" xfId="0" applyFont="1" applyFill="1" applyBorder="1" applyAlignment="1">
      <alignment horizontal="left" vertical="center"/>
    </xf>
    <xf numFmtId="0" fontId="0"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0" fillId="4" borderId="1" xfId="0" applyFill="1" applyBorder="1" applyAlignment="1">
      <alignment horizontal="center" vertical="center" shrinkToFit="1"/>
    </xf>
    <xf numFmtId="0" fontId="11" fillId="4" borderId="1" xfId="0" applyFont="1" applyFill="1" applyBorder="1" applyAlignment="1">
      <alignment vertical="center" textRotation="255"/>
    </xf>
    <xf numFmtId="0" fontId="0" fillId="4" borderId="28" xfId="0" applyFill="1" applyBorder="1" applyAlignment="1">
      <alignment horizontal="center" vertical="center" shrinkToFit="1"/>
    </xf>
    <xf numFmtId="0" fontId="11" fillId="4" borderId="53" xfId="0" applyFont="1" applyFill="1" applyBorder="1" applyAlignment="1">
      <alignment vertical="center" textRotation="255"/>
    </xf>
    <xf numFmtId="0" fontId="11" fillId="4" borderId="92" xfId="0" applyFont="1" applyFill="1" applyBorder="1" applyAlignment="1">
      <alignment vertical="center" textRotation="255"/>
    </xf>
    <xf numFmtId="0" fontId="0" fillId="4" borderId="53" xfId="0" applyFill="1" applyBorder="1" applyAlignment="1">
      <alignment horizontal="center" vertical="center" shrinkToFit="1"/>
    </xf>
    <xf numFmtId="0" fontId="0" fillId="4" borderId="92" xfId="0" applyFill="1" applyBorder="1" applyAlignment="1">
      <alignment horizontal="center" vertical="center" shrinkToFit="1"/>
    </xf>
    <xf numFmtId="0" fontId="0" fillId="4" borderId="28" xfId="0" applyFill="1" applyBorder="1" applyAlignment="1">
      <alignment vertical="center"/>
    </xf>
    <xf numFmtId="0" fontId="0" fillId="4" borderId="92" xfId="0" applyFill="1" applyBorder="1" applyAlignment="1">
      <alignment vertical="center" shrinkToFit="1"/>
    </xf>
    <xf numFmtId="0" fontId="0" fillId="4" borderId="1" xfId="0" applyFill="1" applyBorder="1" applyAlignment="1">
      <alignment vertical="center" textRotation="255"/>
    </xf>
    <xf numFmtId="0" fontId="0" fillId="4" borderId="53" xfId="0" applyFill="1" applyBorder="1" applyAlignment="1">
      <alignment vertical="center"/>
    </xf>
    <xf numFmtId="0" fontId="0" fillId="4" borderId="14" xfId="0" applyFill="1" applyBorder="1" applyAlignment="1">
      <alignment vertical="center"/>
    </xf>
    <xf numFmtId="0" fontId="0" fillId="4" borderId="14" xfId="0" applyFill="1" applyBorder="1" applyAlignment="1">
      <alignment horizontal="center" vertical="center" shrinkToFit="1"/>
    </xf>
    <xf numFmtId="0" fontId="0" fillId="4" borderId="92" xfId="0" applyFill="1" applyBorder="1" applyAlignment="1">
      <alignment vertical="center"/>
    </xf>
    <xf numFmtId="0" fontId="2" fillId="4" borderId="1" xfId="0" applyFont="1" applyFill="1" applyBorder="1" applyAlignment="1">
      <alignment vertical="center" textRotation="255" wrapText="1"/>
    </xf>
    <xf numFmtId="0" fontId="3" fillId="4" borderId="1" xfId="0" applyFont="1" applyFill="1" applyBorder="1" applyAlignment="1">
      <alignment vertical="center" textRotation="255" wrapText="1"/>
    </xf>
    <xf numFmtId="0" fontId="0" fillId="4" borderId="1" xfId="0" applyFill="1" applyBorder="1" applyAlignment="1">
      <alignment vertical="center"/>
    </xf>
    <xf numFmtId="179" fontId="0" fillId="3" borderId="1" xfId="0" applyNumberFormat="1" applyFill="1" applyBorder="1" applyAlignment="1" applyProtection="1">
      <alignment vertical="center"/>
      <protection locked="0"/>
    </xf>
    <xf numFmtId="176" fontId="0" fillId="3" borderId="28" xfId="0" applyNumberFormat="1" applyFill="1" applyBorder="1" applyAlignment="1" applyProtection="1">
      <alignment vertical="center"/>
      <protection locked="0"/>
    </xf>
    <xf numFmtId="0" fontId="0" fillId="3" borderId="1" xfId="0" applyFill="1" applyBorder="1" applyAlignment="1" applyProtection="1">
      <alignment vertical="center"/>
      <protection locked="0"/>
    </xf>
    <xf numFmtId="176" fontId="0" fillId="3" borderId="1" xfId="0" applyNumberFormat="1" applyFill="1" applyBorder="1" applyAlignment="1" applyProtection="1">
      <alignment vertical="center"/>
      <protection locked="0"/>
    </xf>
    <xf numFmtId="176" fontId="0" fillId="3" borderId="53" xfId="0" applyNumberFormat="1" applyFill="1" applyBorder="1" applyAlignment="1" applyProtection="1">
      <alignment vertical="center"/>
      <protection locked="0"/>
    </xf>
    <xf numFmtId="177" fontId="0" fillId="3" borderId="28" xfId="0" applyNumberFormat="1" applyFill="1" applyBorder="1" applyAlignment="1" applyProtection="1">
      <alignment vertical="center"/>
      <protection locked="0"/>
    </xf>
    <xf numFmtId="177" fontId="0" fillId="3" borderId="92" xfId="0" applyNumberFormat="1" applyFill="1" applyBorder="1" applyAlignment="1" applyProtection="1">
      <alignment vertical="center"/>
      <protection locked="0"/>
    </xf>
    <xf numFmtId="176" fontId="0" fillId="3" borderId="14" xfId="0" applyNumberFormat="1" applyFill="1" applyBorder="1" applyAlignment="1" applyProtection="1">
      <alignment vertical="center"/>
      <protection locked="0"/>
    </xf>
    <xf numFmtId="177" fontId="0" fillId="3" borderId="53" xfId="0" applyNumberFormat="1" applyFill="1" applyBorder="1" applyAlignment="1" applyProtection="1">
      <alignment vertical="center"/>
      <protection locked="0"/>
    </xf>
    <xf numFmtId="177" fontId="0" fillId="3" borderId="14" xfId="0" applyNumberFormat="1" applyFill="1" applyBorder="1" applyAlignment="1" applyProtection="1">
      <alignment vertical="center"/>
      <protection locked="0"/>
    </xf>
    <xf numFmtId="0" fontId="0" fillId="5" borderId="7" xfId="0" applyFill="1" applyBorder="1" applyAlignment="1" applyProtection="1">
      <alignment vertical="center"/>
    </xf>
    <xf numFmtId="0" fontId="0" fillId="5" borderId="6" xfId="0" applyFill="1" applyBorder="1" applyAlignment="1" applyProtection="1">
      <alignment vertical="center"/>
    </xf>
    <xf numFmtId="0" fontId="0" fillId="5" borderId="8" xfId="0" applyFill="1" applyBorder="1" applyAlignment="1" applyProtection="1">
      <alignment vertical="center"/>
    </xf>
    <xf numFmtId="0" fontId="0" fillId="5" borderId="9" xfId="0" applyFill="1" applyBorder="1" applyAlignment="1" applyProtection="1">
      <alignment vertical="center"/>
    </xf>
    <xf numFmtId="0" fontId="0" fillId="5" borderId="0" xfId="0" applyFill="1" applyBorder="1" applyAlignment="1" applyProtection="1">
      <alignment vertical="center"/>
    </xf>
    <xf numFmtId="0" fontId="0" fillId="5" borderId="5" xfId="0" applyFill="1" applyBorder="1" applyAlignment="1" applyProtection="1">
      <alignment vertical="center"/>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5" borderId="12" xfId="0" applyFill="1" applyBorder="1" applyAlignment="1" applyProtection="1">
      <alignment vertical="center"/>
    </xf>
    <xf numFmtId="178" fontId="0" fillId="3" borderId="2" xfId="0" applyNumberFormat="1" applyFill="1" applyBorder="1" applyAlignment="1" applyProtection="1">
      <alignment horizontal="center" vertical="center"/>
      <protection locked="0"/>
    </xf>
    <xf numFmtId="178" fontId="0" fillId="3" borderId="3" xfId="0" applyNumberForma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3" borderId="14" xfId="0" applyFill="1" applyBorder="1" applyAlignment="1" applyProtection="1">
      <alignment vertical="center" shrinkToFit="1"/>
      <protection locked="0"/>
    </xf>
    <xf numFmtId="0" fontId="0" fillId="3" borderId="53" xfId="0" applyFill="1" applyBorder="1" applyAlignment="1" applyProtection="1">
      <alignment vertical="center" shrinkToFit="1"/>
      <protection locked="0"/>
    </xf>
    <xf numFmtId="0" fontId="8" fillId="4" borderId="54" xfId="0" applyFont="1" applyFill="1" applyBorder="1" applyAlignment="1">
      <alignment vertical="center"/>
    </xf>
    <xf numFmtId="0" fontId="8" fillId="4" borderId="51" xfId="0" applyFont="1" applyFill="1" applyBorder="1" applyAlignment="1">
      <alignment vertical="center"/>
    </xf>
    <xf numFmtId="0" fontId="8" fillId="4" borderId="10" xfId="0" applyFont="1" applyFill="1" applyBorder="1" applyAlignment="1">
      <alignment vertical="center"/>
    </xf>
    <xf numFmtId="0" fontId="8" fillId="4" borderId="11" xfId="0" applyFont="1" applyFill="1" applyBorder="1" applyAlignment="1">
      <alignment vertical="center"/>
    </xf>
    <xf numFmtId="0" fontId="0" fillId="4" borderId="12" xfId="0" applyFill="1" applyBorder="1" applyAlignment="1">
      <alignment vertical="center"/>
    </xf>
    <xf numFmtId="0" fontId="8" fillId="5" borderId="3" xfId="0" applyFont="1" applyFill="1" applyBorder="1" applyAlignment="1">
      <alignment vertical="center"/>
    </xf>
    <xf numFmtId="0" fontId="0" fillId="5" borderId="4" xfId="0" applyFill="1" applyBorder="1" applyAlignment="1">
      <alignment vertical="center"/>
    </xf>
    <xf numFmtId="0" fontId="8" fillId="6" borderId="2" xfId="0" applyFont="1" applyFill="1" applyBorder="1" applyAlignment="1">
      <alignment vertical="center"/>
    </xf>
    <xf numFmtId="0" fontId="9" fillId="6" borderId="3" xfId="0" applyFont="1" applyFill="1" applyBorder="1" applyAlignment="1">
      <alignment vertical="center"/>
    </xf>
    <xf numFmtId="0" fontId="9" fillId="4" borderId="30" xfId="0" applyFont="1" applyFill="1" applyBorder="1" applyAlignment="1">
      <alignment vertical="center"/>
    </xf>
    <xf numFmtId="0" fontId="9" fillId="4" borderId="35" xfId="0" applyFont="1" applyFill="1" applyBorder="1" applyAlignment="1">
      <alignment vertical="center"/>
    </xf>
    <xf numFmtId="0" fontId="0" fillId="4" borderId="60" xfId="0" applyFill="1" applyBorder="1" applyAlignment="1">
      <alignment vertical="center"/>
    </xf>
    <xf numFmtId="0" fontId="8" fillId="4" borderId="7" xfId="0" applyFont="1" applyFill="1" applyBorder="1" applyAlignment="1">
      <alignment vertical="center"/>
    </xf>
    <xf numFmtId="0" fontId="0" fillId="4" borderId="6" xfId="0" applyFill="1" applyBorder="1" applyAlignment="1">
      <alignment vertical="center"/>
    </xf>
    <xf numFmtId="0" fontId="0" fillId="4" borderId="8" xfId="0" applyFill="1" applyBorder="1" applyAlignment="1">
      <alignment vertical="center"/>
    </xf>
    <xf numFmtId="0" fontId="9" fillId="4" borderId="93" xfId="0" applyFont="1" applyFill="1" applyBorder="1" applyAlignment="1">
      <alignment vertical="center"/>
    </xf>
    <xf numFmtId="0" fontId="0" fillId="4" borderId="94" xfId="0" applyFill="1" applyBorder="1" applyAlignment="1">
      <alignment vertical="center"/>
    </xf>
    <xf numFmtId="180" fontId="0" fillId="3" borderId="32" xfId="0" applyNumberFormat="1" applyFill="1" applyBorder="1" applyAlignment="1" applyProtection="1">
      <alignment vertical="center"/>
      <protection locked="0"/>
    </xf>
    <xf numFmtId="0" fontId="0" fillId="6" borderId="14" xfId="0" applyFill="1" applyBorder="1" applyAlignment="1">
      <alignment vertical="center" textRotation="255"/>
    </xf>
    <xf numFmtId="180" fontId="0" fillId="3" borderId="34" xfId="0" applyNumberFormat="1" applyFill="1" applyBorder="1" applyAlignment="1" applyProtection="1">
      <alignment vertical="center"/>
      <protection locked="0"/>
    </xf>
    <xf numFmtId="0" fontId="8" fillId="4" borderId="7" xfId="0" applyFont="1" applyFill="1" applyBorder="1" applyAlignment="1">
      <alignment horizontal="left" vertical="center"/>
    </xf>
    <xf numFmtId="0" fontId="8" fillId="4" borderId="6" xfId="0" applyFont="1" applyFill="1" applyBorder="1" applyAlignment="1">
      <alignment horizontal="left" vertical="center"/>
    </xf>
    <xf numFmtId="0" fontId="0" fillId="4" borderId="8" xfId="0" applyFill="1" applyBorder="1" applyAlignment="1">
      <alignment horizontal="left" vertical="center"/>
    </xf>
    <xf numFmtId="0" fontId="8" fillId="4" borderId="54" xfId="0" applyFont="1" applyFill="1" applyBorder="1" applyAlignment="1">
      <alignment horizontal="left" vertical="center"/>
    </xf>
    <xf numFmtId="0" fontId="8" fillId="4" borderId="51" xfId="0" applyFont="1" applyFill="1" applyBorder="1" applyAlignment="1">
      <alignment horizontal="left" vertical="center"/>
    </xf>
    <xf numFmtId="0" fontId="0" fillId="4" borderId="91" xfId="0" applyFill="1" applyBorder="1" applyAlignment="1">
      <alignment horizontal="left" vertical="center"/>
    </xf>
    <xf numFmtId="0" fontId="8" fillId="4" borderId="10" xfId="0" applyFont="1" applyFill="1" applyBorder="1" applyAlignment="1">
      <alignment horizontal="left" vertical="center"/>
    </xf>
    <xf numFmtId="0" fontId="9" fillId="4" borderId="11" xfId="0" applyFont="1" applyFill="1" applyBorder="1" applyAlignment="1">
      <alignment horizontal="left" vertical="center"/>
    </xf>
    <xf numFmtId="0" fontId="0" fillId="4" borderId="12" xfId="0" applyFill="1" applyBorder="1" applyAlignment="1">
      <alignment horizontal="left" vertical="center"/>
    </xf>
    <xf numFmtId="0" fontId="4" fillId="4" borderId="7" xfId="0" applyFont="1" applyFill="1" applyBorder="1" applyAlignment="1">
      <alignment vertical="center"/>
    </xf>
    <xf numFmtId="0" fontId="5" fillId="4" borderId="6" xfId="0" applyFont="1" applyFill="1" applyBorder="1" applyAlignment="1">
      <alignment vertical="center"/>
    </xf>
    <xf numFmtId="0" fontId="5" fillId="4" borderId="93" xfId="0" applyFont="1" applyFill="1" applyBorder="1" applyAlignment="1">
      <alignment vertical="center" shrinkToFit="1"/>
    </xf>
    <xf numFmtId="0" fontId="7" fillId="4" borderId="94" xfId="0" applyFont="1" applyFill="1" applyBorder="1" applyAlignment="1">
      <alignment vertical="center" shrinkToFit="1"/>
    </xf>
    <xf numFmtId="0" fontId="0" fillId="4" borderId="95" xfId="0" applyFill="1" applyBorder="1" applyAlignment="1">
      <alignment vertical="center" shrinkToFit="1"/>
    </xf>
    <xf numFmtId="0" fontId="9" fillId="4" borderId="11" xfId="0" applyFont="1" applyFill="1" applyBorder="1" applyAlignment="1">
      <alignment vertical="center"/>
    </xf>
    <xf numFmtId="0" fontId="8" fillId="4" borderId="6" xfId="0" applyFont="1" applyFill="1" applyBorder="1" applyAlignment="1">
      <alignment vertical="center"/>
    </xf>
    <xf numFmtId="0" fontId="8" fillId="4" borderId="36" xfId="0" applyFont="1" applyFill="1" applyBorder="1" applyAlignment="1">
      <alignment vertical="center" shrinkToFit="1"/>
    </xf>
    <xf numFmtId="0" fontId="8" fillId="4" borderId="37" xfId="0" applyFont="1" applyFill="1" applyBorder="1" applyAlignment="1">
      <alignment vertical="center" shrinkToFit="1"/>
    </xf>
    <xf numFmtId="0" fontId="0" fillId="4" borderId="87" xfId="0" applyFill="1" applyBorder="1" applyAlignment="1">
      <alignment vertical="center" shrinkToFit="1"/>
    </xf>
    <xf numFmtId="0" fontId="9" fillId="4" borderId="7" xfId="0" applyFont="1" applyFill="1" applyBorder="1" applyAlignment="1">
      <alignment vertical="center" shrinkToFit="1"/>
    </xf>
    <xf numFmtId="0" fontId="9" fillId="4" borderId="6" xfId="0" applyFont="1" applyFill="1" applyBorder="1" applyAlignment="1">
      <alignment vertical="center" shrinkToFit="1"/>
    </xf>
    <xf numFmtId="0" fontId="0" fillId="4" borderId="8" xfId="0" applyFill="1" applyBorder="1" applyAlignment="1">
      <alignment vertical="center" shrinkToFit="1"/>
    </xf>
    <xf numFmtId="0" fontId="9" fillId="4" borderId="54" xfId="0" applyFont="1" applyFill="1" applyBorder="1" applyAlignment="1">
      <alignment vertical="center" shrinkToFit="1"/>
    </xf>
    <xf numFmtId="0" fontId="9" fillId="4" borderId="51" xfId="0" applyFont="1" applyFill="1" applyBorder="1" applyAlignment="1">
      <alignment vertical="center" shrinkToFit="1"/>
    </xf>
    <xf numFmtId="0" fontId="0" fillId="4" borderId="91" xfId="0" applyFill="1" applyBorder="1" applyAlignment="1">
      <alignment vertical="center" shrinkToFit="1"/>
    </xf>
    <xf numFmtId="0" fontId="9" fillId="4" borderId="10" xfId="0" applyFont="1" applyFill="1" applyBorder="1" applyAlignment="1">
      <alignment vertical="center" shrinkToFit="1"/>
    </xf>
    <xf numFmtId="0" fontId="9" fillId="4" borderId="11" xfId="0" applyFont="1" applyFill="1" applyBorder="1" applyAlignment="1">
      <alignment vertical="center" shrinkToFit="1"/>
    </xf>
    <xf numFmtId="0" fontId="0" fillId="4" borderId="12" xfId="0" applyFill="1" applyBorder="1" applyAlignment="1">
      <alignment vertical="center" shrinkToFit="1"/>
    </xf>
    <xf numFmtId="0" fontId="9" fillId="5" borderId="2" xfId="0" applyFont="1" applyFill="1" applyBorder="1" applyAlignment="1">
      <alignment vertical="center" shrinkToFit="1"/>
    </xf>
    <xf numFmtId="0" fontId="9" fillId="5" borderId="3" xfId="0" applyFont="1" applyFill="1" applyBorder="1" applyAlignment="1">
      <alignment vertical="center" shrinkToFit="1"/>
    </xf>
    <xf numFmtId="0" fontId="0" fillId="5" borderId="4" xfId="0" applyFill="1" applyBorder="1" applyAlignment="1">
      <alignment vertical="center" shrinkToFit="1"/>
    </xf>
    <xf numFmtId="0" fontId="9" fillId="5" borderId="36" xfId="0" applyFont="1" applyFill="1" applyBorder="1" applyAlignment="1">
      <alignment vertical="center" shrinkToFit="1"/>
    </xf>
    <xf numFmtId="0" fontId="0" fillId="5" borderId="37" xfId="0" applyFill="1" applyBorder="1" applyAlignment="1">
      <alignment vertical="center"/>
    </xf>
    <xf numFmtId="0" fontId="0" fillId="5" borderId="87" xfId="0" applyFill="1" applyBorder="1" applyAlignment="1">
      <alignment vertical="center"/>
    </xf>
    <xf numFmtId="0" fontId="8" fillId="4" borderId="7" xfId="0" applyFont="1" applyFill="1" applyBorder="1" applyAlignment="1">
      <alignment vertical="center" wrapText="1" shrinkToFit="1"/>
    </xf>
    <xf numFmtId="0" fontId="8" fillId="4" borderId="54" xfId="0" applyFont="1" applyFill="1" applyBorder="1" applyAlignment="1">
      <alignment vertical="center" shrinkToFit="1"/>
    </xf>
    <xf numFmtId="0" fontId="8" fillId="4" borderId="51" xfId="0" applyFont="1" applyFill="1" applyBorder="1" applyAlignment="1">
      <alignment vertical="center" shrinkToFit="1"/>
    </xf>
    <xf numFmtId="0" fontId="8" fillId="4" borderId="10" xfId="0" applyFont="1" applyFill="1" applyBorder="1" applyAlignment="1">
      <alignment vertical="center" shrinkToFit="1"/>
    </xf>
    <xf numFmtId="0" fontId="8" fillId="4" borderId="11" xfId="0" applyFont="1" applyFill="1" applyBorder="1" applyAlignment="1">
      <alignment vertical="center" shrinkToFit="1"/>
    </xf>
    <xf numFmtId="0" fontId="9" fillId="5" borderId="30" xfId="0" applyFont="1" applyFill="1" applyBorder="1" applyAlignment="1">
      <alignment vertical="center" shrinkToFit="1"/>
    </xf>
    <xf numFmtId="0" fontId="9" fillId="5" borderId="35" xfId="0" applyFont="1" applyFill="1" applyBorder="1" applyAlignment="1">
      <alignment vertical="center" shrinkToFit="1"/>
    </xf>
    <xf numFmtId="0" fontId="0" fillId="5" borderId="60" xfId="0" applyFill="1" applyBorder="1" applyAlignment="1">
      <alignment vertical="center" shrinkToFit="1"/>
    </xf>
    <xf numFmtId="0" fontId="0" fillId="6" borderId="28" xfId="0" applyFill="1" applyBorder="1" applyAlignment="1">
      <alignment vertical="center" textRotation="255"/>
    </xf>
    <xf numFmtId="0" fontId="0" fillId="6" borderId="31" xfId="0" applyFill="1" applyBorder="1" applyAlignment="1">
      <alignment vertical="center" textRotation="255"/>
    </xf>
    <xf numFmtId="180" fontId="0" fillId="3" borderId="10" xfId="0" applyNumberFormat="1" applyFill="1" applyBorder="1" applyAlignment="1" applyProtection="1">
      <alignment vertical="center"/>
      <protection locked="0"/>
    </xf>
    <xf numFmtId="180" fontId="0" fillId="3" borderId="23" xfId="0" applyNumberFormat="1" applyFill="1" applyBorder="1" applyAlignment="1" applyProtection="1">
      <alignment vertical="center"/>
      <protection locked="0"/>
    </xf>
    <xf numFmtId="180" fontId="0" fillId="5" borderId="7" xfId="0" applyNumberFormat="1" applyFill="1" applyBorder="1" applyAlignment="1">
      <alignment vertical="center"/>
    </xf>
    <xf numFmtId="180" fontId="0" fillId="5" borderId="63" xfId="0" applyNumberFormat="1" applyFill="1" applyBorder="1" applyAlignment="1">
      <alignment vertical="center"/>
    </xf>
    <xf numFmtId="180" fontId="0" fillId="3" borderId="61" xfId="0" applyNumberFormat="1" applyFill="1" applyBorder="1" applyAlignment="1" applyProtection="1">
      <alignment vertical="center"/>
      <protection locked="0"/>
    </xf>
    <xf numFmtId="180" fontId="0" fillId="3" borderId="7" xfId="0" applyNumberFormat="1" applyFill="1" applyBorder="1" applyAlignment="1" applyProtection="1">
      <alignment vertical="center"/>
      <protection locked="0"/>
    </xf>
    <xf numFmtId="180" fontId="0" fillId="3" borderId="63" xfId="0" applyNumberFormat="1" applyFill="1" applyBorder="1" applyAlignment="1" applyProtection="1">
      <alignment vertical="center"/>
      <protection locked="0"/>
    </xf>
    <xf numFmtId="180" fontId="0" fillId="5" borderId="54" xfId="0" applyNumberFormat="1" applyFill="1" applyBorder="1" applyAlignment="1">
      <alignment vertical="center"/>
    </xf>
    <xf numFmtId="180" fontId="0" fillId="5" borderId="61" xfId="0" applyNumberFormat="1" applyFill="1" applyBorder="1" applyAlignment="1">
      <alignment vertical="center"/>
    </xf>
    <xf numFmtId="180" fontId="0" fillId="3" borderId="30" xfId="0" applyNumberFormat="1" applyFill="1" applyBorder="1" applyAlignment="1" applyProtection="1">
      <alignment vertical="center"/>
      <protection locked="0"/>
    </xf>
    <xf numFmtId="180" fontId="0" fillId="3" borderId="115" xfId="0" applyNumberFormat="1" applyFill="1" applyBorder="1" applyAlignment="1" applyProtection="1">
      <alignment vertical="center"/>
      <protection locked="0"/>
    </xf>
    <xf numFmtId="180" fontId="0" fillId="5" borderId="23" xfId="0" applyNumberFormat="1" applyFill="1" applyBorder="1" applyAlignment="1">
      <alignment vertical="center"/>
    </xf>
    <xf numFmtId="180" fontId="0" fillId="5" borderId="14" xfId="0" applyNumberFormat="1" applyFill="1" applyBorder="1" applyAlignment="1">
      <alignment vertical="center"/>
    </xf>
    <xf numFmtId="180" fontId="0" fillId="3" borderId="93" xfId="0" applyNumberFormat="1" applyFill="1" applyBorder="1" applyAlignment="1" applyProtection="1">
      <alignment vertical="center"/>
      <protection locked="0"/>
    </xf>
    <xf numFmtId="180" fontId="0" fillId="3" borderId="99" xfId="0" applyNumberFormat="1" applyFill="1" applyBorder="1" applyAlignment="1" applyProtection="1">
      <alignment vertical="center"/>
      <protection locked="0"/>
    </xf>
    <xf numFmtId="180" fontId="0" fillId="5" borderId="20" xfId="0" applyNumberFormat="1" applyFill="1" applyBorder="1" applyAlignment="1">
      <alignment vertical="center"/>
    </xf>
    <xf numFmtId="0" fontId="8" fillId="4" borderId="93" xfId="0" applyFont="1" applyFill="1" applyBorder="1" applyAlignment="1">
      <alignment horizontal="left" vertical="center"/>
    </xf>
    <xf numFmtId="0" fontId="9" fillId="4" borderId="94" xfId="0" applyFont="1" applyFill="1" applyBorder="1" applyAlignment="1">
      <alignment horizontal="left" vertical="center"/>
    </xf>
    <xf numFmtId="0" fontId="0" fillId="4" borderId="95" xfId="0" applyFill="1" applyBorder="1" applyAlignment="1">
      <alignment horizontal="left" vertical="center"/>
    </xf>
    <xf numFmtId="180" fontId="0" fillId="5" borderId="36" xfId="0" applyNumberFormat="1" applyFill="1" applyBorder="1" applyAlignment="1">
      <alignment vertical="center"/>
    </xf>
    <xf numFmtId="180" fontId="0" fillId="5" borderId="128" xfId="0" applyNumberFormat="1" applyFill="1" applyBorder="1" applyAlignment="1">
      <alignment vertical="center"/>
    </xf>
    <xf numFmtId="0" fontId="0" fillId="6" borderId="20" xfId="0" applyFill="1" applyBorder="1" applyAlignment="1">
      <alignment horizontal="center" vertical="center"/>
    </xf>
    <xf numFmtId="180" fontId="0" fillId="5" borderId="30" xfId="0" applyNumberFormat="1" applyFill="1" applyBorder="1" applyAlignment="1">
      <alignment vertical="center"/>
    </xf>
    <xf numFmtId="180" fontId="0" fillId="5" borderId="115" xfId="0" applyNumberFormat="1" applyFill="1" applyBorder="1" applyAlignment="1">
      <alignment vertical="center"/>
    </xf>
    <xf numFmtId="180" fontId="16" fillId="3" borderId="68" xfId="2" applyNumberFormat="1" applyFont="1" applyFill="1" applyBorder="1" applyAlignment="1" applyProtection="1">
      <alignment vertical="center" wrapText="1"/>
      <protection locked="0"/>
    </xf>
    <xf numFmtId="180" fontId="11" fillId="3" borderId="68" xfId="0" applyNumberFormat="1" applyFont="1" applyFill="1" applyBorder="1" applyAlignment="1" applyProtection="1">
      <alignment vertical="center"/>
      <protection locked="0"/>
    </xf>
    <xf numFmtId="0" fontId="3" fillId="6" borderId="126" xfId="0" applyFont="1" applyFill="1" applyBorder="1" applyAlignment="1">
      <alignment horizontal="center" vertical="center" shrinkToFit="1"/>
    </xf>
    <xf numFmtId="0" fontId="3" fillId="6" borderId="118" xfId="0" applyFont="1" applyFill="1" applyBorder="1" applyAlignment="1">
      <alignment horizontal="center" vertical="center" shrinkToFit="1"/>
    </xf>
    <xf numFmtId="0" fontId="3" fillId="6" borderId="118" xfId="0" applyFont="1" applyFill="1" applyBorder="1" applyAlignment="1">
      <alignment vertical="center" shrinkToFit="1"/>
    </xf>
    <xf numFmtId="0" fontId="3" fillId="6" borderId="119" xfId="0" applyFont="1" applyFill="1" applyBorder="1" applyAlignment="1">
      <alignment vertical="center" shrinkToFit="1"/>
    </xf>
    <xf numFmtId="0" fontId="3" fillId="6" borderId="123" xfId="0" applyFont="1" applyFill="1" applyBorder="1" applyAlignment="1">
      <alignment horizontal="center" vertical="center" shrinkToFit="1"/>
    </xf>
    <xf numFmtId="0" fontId="3" fillId="6" borderId="108" xfId="0" applyFont="1" applyFill="1" applyBorder="1" applyAlignment="1">
      <alignment horizontal="center" vertical="center" shrinkToFit="1"/>
    </xf>
    <xf numFmtId="0" fontId="3" fillId="6" borderId="108" xfId="0" applyFont="1" applyFill="1" applyBorder="1" applyAlignment="1">
      <alignment vertical="center" shrinkToFit="1"/>
    </xf>
    <xf numFmtId="0" fontId="3" fillId="6" borderId="124" xfId="0" applyFont="1" applyFill="1" applyBorder="1" applyAlignment="1">
      <alignment vertical="center" shrinkToFit="1"/>
    </xf>
  </cellXfs>
  <cellStyles count="5">
    <cellStyle name="桁区切り" xfId="1" builtinId="6"/>
    <cellStyle name="桁区切り 2" xfId="3"/>
    <cellStyle name="標準" xfId="0" builtinId="0"/>
    <cellStyle name="標準 2" xfId="4"/>
    <cellStyle name="標準_酪農動態表（本店）" xfId="2"/>
  </cellStyles>
  <dxfs count="0"/>
  <tableStyles count="0" defaultTableStyle="TableStyleMedium2" defaultPivotStyle="PivotStyleLight16"/>
  <colors>
    <mruColors>
      <color rgb="FFFFFFCC"/>
      <color rgb="FFFFFF00"/>
      <color rgb="FFCC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276225</xdr:colOff>
      <xdr:row>1</xdr:row>
      <xdr:rowOff>95250</xdr:rowOff>
    </xdr:from>
    <xdr:to>
      <xdr:col>10</xdr:col>
      <xdr:colOff>555625</xdr:colOff>
      <xdr:row>10</xdr:row>
      <xdr:rowOff>323850</xdr:rowOff>
    </xdr:to>
    <xdr:sp macro="" textlink="">
      <xdr:nvSpPr>
        <xdr:cNvPr id="2" name="角丸四角形 1"/>
        <xdr:cNvSpPr/>
      </xdr:nvSpPr>
      <xdr:spPr>
        <a:xfrm>
          <a:off x="276225" y="269875"/>
          <a:ext cx="7105650" cy="2244725"/>
        </a:xfrm>
        <a:prstGeom prst="round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266699</xdr:colOff>
      <xdr:row>10</xdr:row>
      <xdr:rowOff>533400</xdr:rowOff>
    </xdr:from>
    <xdr:to>
      <xdr:col>10</xdr:col>
      <xdr:colOff>555624</xdr:colOff>
      <xdr:row>22</xdr:row>
      <xdr:rowOff>57150</xdr:rowOff>
    </xdr:to>
    <xdr:sp macro="" textlink="">
      <xdr:nvSpPr>
        <xdr:cNvPr id="4" name="角丸四角形 3"/>
        <xdr:cNvSpPr/>
      </xdr:nvSpPr>
      <xdr:spPr>
        <a:xfrm>
          <a:off x="266699" y="2724150"/>
          <a:ext cx="7115175" cy="3016250"/>
        </a:xfrm>
        <a:prstGeom prst="roundRect">
          <a:avLst/>
        </a:prstGeom>
        <a:no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21"/>
  <sheetViews>
    <sheetView showGridLines="0" tabSelected="1" zoomScaleNormal="100" workbookViewId="0"/>
  </sheetViews>
  <sheetFormatPr defaultRowHeight="13.5"/>
  <sheetData>
    <row r="4" spans="2:2" ht="17.25">
      <c r="B4" s="13" t="s">
        <v>254</v>
      </c>
    </row>
    <row r="6" spans="2:2" ht="20.25" customHeight="1">
      <c r="B6" t="s">
        <v>255</v>
      </c>
    </row>
    <row r="7" spans="2:2" ht="20.25" customHeight="1">
      <c r="B7" t="s">
        <v>256</v>
      </c>
    </row>
    <row r="8" spans="2:2" ht="20.25" customHeight="1">
      <c r="B8" t="s">
        <v>257</v>
      </c>
    </row>
    <row r="9" spans="2:2" ht="20.25" customHeight="1">
      <c r="B9" t="s">
        <v>258</v>
      </c>
    </row>
    <row r="10" spans="2:2" ht="20.25" customHeight="1">
      <c r="B10" t="s">
        <v>269</v>
      </c>
    </row>
    <row r="11" spans="2:2" ht="61.5" customHeight="1"/>
    <row r="12" spans="2:2" ht="20.25" customHeight="1">
      <c r="B12" s="13" t="s">
        <v>259</v>
      </c>
    </row>
    <row r="13" spans="2:2" ht="20.25" customHeight="1">
      <c r="B13" t="s">
        <v>260</v>
      </c>
    </row>
    <row r="14" spans="2:2" ht="20.25" customHeight="1">
      <c r="B14" t="s">
        <v>261</v>
      </c>
    </row>
    <row r="15" spans="2:2" ht="20.25" customHeight="1">
      <c r="B15" t="s">
        <v>262</v>
      </c>
    </row>
    <row r="16" spans="2:2" ht="20.25" customHeight="1">
      <c r="B16" t="s">
        <v>263</v>
      </c>
    </row>
    <row r="17" spans="2:2" ht="20.25" customHeight="1">
      <c r="B17" t="s">
        <v>264</v>
      </c>
    </row>
    <row r="18" spans="2:2" ht="20.25" customHeight="1">
      <c r="B18" t="s">
        <v>265</v>
      </c>
    </row>
    <row r="19" spans="2:2" ht="20.25" customHeight="1">
      <c r="B19" t="s">
        <v>266</v>
      </c>
    </row>
    <row r="20" spans="2:2" ht="20.25" customHeight="1">
      <c r="B20" t="s">
        <v>267</v>
      </c>
    </row>
    <row r="21" spans="2:2" ht="20.25" customHeight="1">
      <c r="B21" t="s">
        <v>268</v>
      </c>
    </row>
  </sheetData>
  <sheetProtection sheet="1" objects="1" scenarios="1"/>
  <phoneticPr fontId="1"/>
  <pageMargins left="0.7" right="0.7" top="0.75" bottom="0.7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E122"/>
  <sheetViews>
    <sheetView showGridLines="0" showZeros="0" zoomScale="85" zoomScaleNormal="85" workbookViewId="0">
      <selection activeCell="L4" sqref="L4:M4"/>
    </sheetView>
  </sheetViews>
  <sheetFormatPr defaultRowHeight="13.5"/>
  <cols>
    <col min="1" max="1" width="2.125" customWidth="1"/>
    <col min="2" max="2" width="2.375" customWidth="1"/>
    <col min="3" max="3" width="1.875" customWidth="1"/>
    <col min="4" max="41" width="2.625" customWidth="1"/>
    <col min="42" max="42" width="4" customWidth="1"/>
    <col min="43" max="45" width="2.375" customWidth="1"/>
    <col min="46" max="46" width="2.125" customWidth="1"/>
    <col min="47" max="105" width="2.375" customWidth="1"/>
  </cols>
  <sheetData>
    <row r="1" spans="3:39">
      <c r="AB1" s="106" t="s">
        <v>214</v>
      </c>
      <c r="AC1" s="107"/>
      <c r="AD1" s="107"/>
      <c r="AE1" s="107"/>
      <c r="AF1" s="107"/>
      <c r="AG1" s="107"/>
      <c r="AH1" s="107"/>
      <c r="AI1" s="107"/>
      <c r="AJ1" s="107"/>
      <c r="AK1" s="107"/>
      <c r="AL1" s="107"/>
      <c r="AM1" s="108"/>
    </row>
    <row r="2" spans="3:39" ht="17.25">
      <c r="E2" s="13" t="s">
        <v>215</v>
      </c>
      <c r="F2" s="8"/>
      <c r="G2" s="8"/>
      <c r="H2" s="8"/>
      <c r="I2" s="8"/>
      <c r="J2" s="8"/>
      <c r="K2" s="8"/>
      <c r="L2" s="8"/>
      <c r="M2" s="8"/>
      <c r="N2" s="8"/>
      <c r="O2" s="8"/>
      <c r="P2" s="8"/>
      <c r="Q2" s="8"/>
      <c r="AB2" s="109"/>
      <c r="AC2" s="110"/>
      <c r="AD2" s="110"/>
      <c r="AE2" s="110"/>
      <c r="AF2" s="110"/>
      <c r="AG2" s="110"/>
      <c r="AH2" s="110"/>
      <c r="AI2" s="110"/>
      <c r="AJ2" s="110"/>
      <c r="AK2" s="110"/>
      <c r="AL2" s="110"/>
      <c r="AM2" s="111"/>
    </row>
    <row r="4" spans="3:39">
      <c r="C4" s="8" t="s">
        <v>0</v>
      </c>
      <c r="J4" t="s">
        <v>1</v>
      </c>
      <c r="L4" s="347"/>
      <c r="M4" s="347"/>
      <c r="N4" t="s">
        <v>2</v>
      </c>
      <c r="Q4" t="s">
        <v>3</v>
      </c>
      <c r="S4" t="s">
        <v>1</v>
      </c>
      <c r="U4" s="347"/>
      <c r="V4" s="347"/>
      <c r="W4" t="s">
        <v>2</v>
      </c>
      <c r="Y4" s="11" t="s">
        <v>218</v>
      </c>
    </row>
    <row r="6" spans="3:39">
      <c r="C6" s="8" t="s">
        <v>4</v>
      </c>
    </row>
    <row r="7" spans="3:39" ht="6.75" customHeight="1"/>
    <row r="8" spans="3:39" ht="21.75" customHeight="1">
      <c r="D8" s="196" t="s">
        <v>5</v>
      </c>
      <c r="E8" s="140"/>
      <c r="F8" s="140"/>
      <c r="G8" s="140"/>
      <c r="H8" s="140"/>
      <c r="I8" s="140"/>
      <c r="J8" s="140"/>
      <c r="K8" s="140"/>
      <c r="L8" s="140"/>
      <c r="M8" s="141"/>
      <c r="N8" s="192" t="s">
        <v>6</v>
      </c>
      <c r="O8" s="192"/>
      <c r="P8" s="192"/>
      <c r="Q8" s="336" t="s">
        <v>7</v>
      </c>
      <c r="R8" s="336"/>
      <c r="S8" s="336"/>
      <c r="T8" s="336"/>
      <c r="U8" s="336"/>
      <c r="V8" s="336" t="s">
        <v>8</v>
      </c>
      <c r="W8" s="336"/>
      <c r="X8" s="336"/>
      <c r="Y8" s="336"/>
      <c r="Z8" s="336"/>
      <c r="AA8" s="336" t="s">
        <v>9</v>
      </c>
      <c r="AB8" s="336"/>
      <c r="AC8" s="336"/>
      <c r="AD8" s="336"/>
      <c r="AE8" s="336"/>
      <c r="AF8" s="192" t="s">
        <v>10</v>
      </c>
      <c r="AG8" s="192"/>
      <c r="AH8" s="192"/>
      <c r="AI8" s="192"/>
      <c r="AJ8" s="192"/>
      <c r="AK8" s="193"/>
      <c r="AL8" s="193"/>
      <c r="AM8" s="193"/>
    </row>
    <row r="9" spans="3:39" ht="21.75" customHeight="1">
      <c r="D9" s="197"/>
      <c r="E9" s="198"/>
      <c r="F9" s="198"/>
      <c r="G9" s="198"/>
      <c r="H9" s="198"/>
      <c r="I9" s="199"/>
      <c r="J9" s="199"/>
      <c r="K9" s="199"/>
      <c r="L9" s="199"/>
      <c r="M9" s="200"/>
      <c r="N9" s="360"/>
      <c r="O9" s="360"/>
      <c r="P9" s="360"/>
      <c r="Q9" s="359"/>
      <c r="R9" s="359"/>
      <c r="S9" s="359"/>
      <c r="T9" s="359"/>
      <c r="U9" s="359"/>
      <c r="V9" s="359"/>
      <c r="W9" s="359"/>
      <c r="X9" s="359"/>
      <c r="Y9" s="359"/>
      <c r="Z9" s="359"/>
      <c r="AA9" s="359"/>
      <c r="AB9" s="359"/>
      <c r="AC9" s="359"/>
      <c r="AD9" s="359"/>
      <c r="AE9" s="359"/>
      <c r="AF9" s="194"/>
      <c r="AG9" s="194"/>
      <c r="AH9" s="194"/>
      <c r="AI9" s="194"/>
      <c r="AJ9" s="194"/>
      <c r="AK9" s="194"/>
      <c r="AL9" s="194"/>
      <c r="AM9" s="194"/>
    </row>
    <row r="10" spans="3:39" ht="21.75" customHeight="1">
      <c r="D10" s="124"/>
      <c r="E10" s="125"/>
      <c r="F10" s="125"/>
      <c r="G10" s="125"/>
      <c r="H10" s="125"/>
      <c r="I10" s="126"/>
      <c r="J10" s="126"/>
      <c r="K10" s="126"/>
      <c r="L10" s="126"/>
      <c r="M10" s="127"/>
      <c r="N10" s="123"/>
      <c r="O10" s="123"/>
      <c r="P10" s="123"/>
      <c r="Q10" s="122"/>
      <c r="R10" s="122"/>
      <c r="S10" s="122"/>
      <c r="T10" s="122"/>
      <c r="U10" s="122"/>
      <c r="V10" s="122"/>
      <c r="W10" s="122"/>
      <c r="X10" s="122"/>
      <c r="Y10" s="122"/>
      <c r="Z10" s="122"/>
      <c r="AA10" s="122"/>
      <c r="AB10" s="122"/>
      <c r="AC10" s="122"/>
      <c r="AD10" s="122"/>
      <c r="AE10" s="122"/>
      <c r="AF10" s="138"/>
      <c r="AG10" s="138"/>
      <c r="AH10" s="138"/>
      <c r="AI10" s="138"/>
      <c r="AJ10" s="138"/>
      <c r="AK10" s="138"/>
      <c r="AL10" s="138"/>
      <c r="AM10" s="138"/>
    </row>
    <row r="11" spans="3:39" ht="21.75" customHeight="1">
      <c r="D11" s="124"/>
      <c r="E11" s="125"/>
      <c r="F11" s="125"/>
      <c r="G11" s="125"/>
      <c r="H11" s="125"/>
      <c r="I11" s="126"/>
      <c r="J11" s="126"/>
      <c r="K11" s="126"/>
      <c r="L11" s="126"/>
      <c r="M11" s="127"/>
      <c r="N11" s="123"/>
      <c r="O11" s="123"/>
      <c r="P11" s="123"/>
      <c r="Q11" s="122"/>
      <c r="R11" s="122"/>
      <c r="S11" s="122"/>
      <c r="T11" s="122"/>
      <c r="U11" s="122"/>
      <c r="V11" s="122"/>
      <c r="W11" s="122"/>
      <c r="X11" s="122"/>
      <c r="Y11" s="122"/>
      <c r="Z11" s="122"/>
      <c r="AA11" s="122"/>
      <c r="AB11" s="122"/>
      <c r="AC11" s="122"/>
      <c r="AD11" s="122"/>
      <c r="AE11" s="122"/>
      <c r="AF11" s="138"/>
      <c r="AG11" s="138"/>
      <c r="AH11" s="138"/>
      <c r="AI11" s="138"/>
      <c r="AJ11" s="138"/>
      <c r="AK11" s="138"/>
      <c r="AL11" s="138"/>
      <c r="AM11" s="138"/>
    </row>
    <row r="12" spans="3:39" ht="21.75" customHeight="1">
      <c r="D12" s="124"/>
      <c r="E12" s="125"/>
      <c r="F12" s="125"/>
      <c r="G12" s="125"/>
      <c r="H12" s="125"/>
      <c r="I12" s="126"/>
      <c r="J12" s="126"/>
      <c r="K12" s="126"/>
      <c r="L12" s="126"/>
      <c r="M12" s="127"/>
      <c r="N12" s="123"/>
      <c r="O12" s="123"/>
      <c r="P12" s="123"/>
      <c r="Q12" s="122"/>
      <c r="R12" s="122"/>
      <c r="S12" s="122"/>
      <c r="T12" s="122"/>
      <c r="U12" s="122"/>
      <c r="V12" s="122"/>
      <c r="W12" s="122"/>
      <c r="X12" s="122"/>
      <c r="Y12" s="122"/>
      <c r="Z12" s="122"/>
      <c r="AA12" s="122"/>
      <c r="AB12" s="122"/>
      <c r="AC12" s="122"/>
      <c r="AD12" s="122"/>
      <c r="AE12" s="122"/>
      <c r="AF12" s="138"/>
      <c r="AG12" s="138"/>
      <c r="AH12" s="138"/>
      <c r="AI12" s="138"/>
      <c r="AJ12" s="138"/>
      <c r="AK12" s="138"/>
      <c r="AL12" s="138"/>
      <c r="AM12" s="138"/>
    </row>
    <row r="13" spans="3:39" ht="21.75" customHeight="1">
      <c r="D13" s="124"/>
      <c r="E13" s="125"/>
      <c r="F13" s="125"/>
      <c r="G13" s="125"/>
      <c r="H13" s="125"/>
      <c r="I13" s="126"/>
      <c r="J13" s="126"/>
      <c r="K13" s="126"/>
      <c r="L13" s="126"/>
      <c r="M13" s="127"/>
      <c r="N13" s="123"/>
      <c r="O13" s="123"/>
      <c r="P13" s="123"/>
      <c r="Q13" s="122"/>
      <c r="R13" s="122"/>
      <c r="S13" s="122"/>
      <c r="T13" s="122"/>
      <c r="U13" s="122"/>
      <c r="V13" s="122"/>
      <c r="W13" s="122"/>
      <c r="X13" s="122"/>
      <c r="Y13" s="122"/>
      <c r="Z13" s="122"/>
      <c r="AA13" s="122"/>
      <c r="AB13" s="122"/>
      <c r="AC13" s="122"/>
      <c r="AD13" s="122"/>
      <c r="AE13" s="122"/>
      <c r="AF13" s="138"/>
      <c r="AG13" s="138"/>
      <c r="AH13" s="138"/>
      <c r="AI13" s="138"/>
      <c r="AJ13" s="138"/>
      <c r="AK13" s="138"/>
      <c r="AL13" s="138"/>
      <c r="AM13" s="138"/>
    </row>
    <row r="14" spans="3:39" ht="21.75" customHeight="1">
      <c r="D14" s="128"/>
      <c r="E14" s="129"/>
      <c r="F14" s="129"/>
      <c r="G14" s="129"/>
      <c r="H14" s="129"/>
      <c r="I14" s="130"/>
      <c r="J14" s="130"/>
      <c r="K14" s="130"/>
      <c r="L14" s="130"/>
      <c r="M14" s="131"/>
      <c r="N14" s="340"/>
      <c r="O14" s="340"/>
      <c r="P14" s="340"/>
      <c r="Q14" s="337"/>
      <c r="R14" s="337"/>
      <c r="S14" s="337"/>
      <c r="T14" s="337"/>
      <c r="U14" s="337"/>
      <c r="V14" s="337"/>
      <c r="W14" s="337"/>
      <c r="X14" s="337"/>
      <c r="Y14" s="337"/>
      <c r="Z14" s="337"/>
      <c r="AA14" s="337"/>
      <c r="AB14" s="337"/>
      <c r="AC14" s="337"/>
      <c r="AD14" s="337"/>
      <c r="AE14" s="337"/>
      <c r="AF14" s="195"/>
      <c r="AG14" s="195"/>
      <c r="AH14" s="195"/>
      <c r="AI14" s="195"/>
      <c r="AJ14" s="195"/>
      <c r="AK14" s="195"/>
      <c r="AL14" s="195"/>
      <c r="AM14" s="195"/>
    </row>
    <row r="15" spans="3:39">
      <c r="D15" s="1"/>
      <c r="E15" s="1"/>
      <c r="F15" s="1"/>
      <c r="G15" s="1"/>
      <c r="H15" s="1"/>
      <c r="I15" s="1"/>
      <c r="J15" s="1"/>
      <c r="K15" s="1"/>
    </row>
    <row r="16" spans="3:39" ht="21" customHeight="1">
      <c r="D16" s="196" t="s">
        <v>11</v>
      </c>
      <c r="E16" s="140"/>
      <c r="F16" s="140"/>
      <c r="G16" s="140"/>
      <c r="H16" s="140"/>
      <c r="I16" s="341"/>
      <c r="J16" s="342"/>
      <c r="K16" s="342"/>
      <c r="L16" s="342"/>
      <c r="M16" s="342"/>
      <c r="N16" s="343" t="s">
        <v>12</v>
      </c>
      <c r="O16" s="344"/>
      <c r="T16" s="196" t="s">
        <v>206</v>
      </c>
      <c r="U16" s="140"/>
      <c r="V16" s="140"/>
      <c r="W16" s="140"/>
      <c r="X16" s="140"/>
      <c r="Y16" s="341"/>
      <c r="Z16" s="342"/>
      <c r="AA16" s="342"/>
      <c r="AB16" s="342"/>
      <c r="AC16" s="342"/>
      <c r="AD16" s="343" t="s">
        <v>13</v>
      </c>
      <c r="AE16" s="343"/>
      <c r="AF16" s="345"/>
      <c r="AG16" s="345"/>
      <c r="AH16" s="346"/>
    </row>
    <row r="17" spans="3:39">
      <c r="D17" s="1"/>
      <c r="E17" s="1"/>
      <c r="F17" s="1"/>
      <c r="G17" s="1"/>
      <c r="H17" s="1"/>
      <c r="I17" s="1"/>
      <c r="J17" s="1"/>
      <c r="K17" s="1"/>
    </row>
    <row r="18" spans="3:39">
      <c r="C18" s="8" t="s">
        <v>14</v>
      </c>
    </row>
    <row r="19" spans="3:39" ht="7.5" customHeight="1"/>
    <row r="20" spans="3:39" ht="21.75" customHeight="1">
      <c r="D20" s="192"/>
      <c r="E20" s="192"/>
      <c r="F20" s="192"/>
      <c r="G20" s="192"/>
      <c r="H20" s="192" t="s">
        <v>15</v>
      </c>
      <c r="I20" s="192"/>
      <c r="J20" s="192"/>
      <c r="K20" s="192"/>
      <c r="L20" s="192" t="s">
        <v>16</v>
      </c>
      <c r="M20" s="192"/>
      <c r="N20" s="192"/>
      <c r="O20" s="192"/>
      <c r="P20" s="192" t="s">
        <v>17</v>
      </c>
      <c r="Q20" s="192"/>
      <c r="R20" s="192"/>
      <c r="S20" s="192"/>
      <c r="T20" s="336" t="s">
        <v>18</v>
      </c>
      <c r="U20" s="336"/>
      <c r="V20" s="336"/>
      <c r="W20" s="336"/>
      <c r="X20" s="192" t="s">
        <v>19</v>
      </c>
      <c r="Y20" s="192"/>
      <c r="Z20" s="192"/>
      <c r="AA20" s="192"/>
      <c r="AB20" s="2"/>
      <c r="AC20" s="192" t="s">
        <v>148</v>
      </c>
      <c r="AD20" s="192"/>
      <c r="AE20" s="192"/>
      <c r="AF20" s="192"/>
      <c r="AG20" s="192"/>
      <c r="AH20" s="192"/>
      <c r="AI20" s="193"/>
      <c r="AJ20" s="193"/>
      <c r="AK20" s="193"/>
      <c r="AL20" s="193"/>
      <c r="AM20" s="193"/>
    </row>
    <row r="21" spans="3:39" ht="21.75" customHeight="1">
      <c r="D21" s="210" t="s">
        <v>20</v>
      </c>
      <c r="E21" s="210"/>
      <c r="F21" s="210"/>
      <c r="G21" s="210"/>
      <c r="H21" s="208"/>
      <c r="I21" s="209"/>
      <c r="J21" s="209"/>
      <c r="K21" s="91" t="s">
        <v>22</v>
      </c>
      <c r="L21" s="208"/>
      <c r="M21" s="209"/>
      <c r="N21" s="209"/>
      <c r="O21" s="91" t="s">
        <v>22</v>
      </c>
      <c r="P21" s="208"/>
      <c r="Q21" s="209"/>
      <c r="R21" s="209"/>
      <c r="S21" s="91" t="s">
        <v>22</v>
      </c>
      <c r="T21" s="208"/>
      <c r="U21" s="209"/>
      <c r="V21" s="209"/>
      <c r="W21" s="91" t="s">
        <v>22</v>
      </c>
      <c r="X21" s="202">
        <f t="shared" ref="X21:X22" si="0">H21+L21+P21</f>
        <v>0</v>
      </c>
      <c r="Y21" s="203"/>
      <c r="Z21" s="203"/>
      <c r="AA21" s="14" t="s">
        <v>22</v>
      </c>
      <c r="AC21" s="134"/>
      <c r="AD21" s="134"/>
      <c r="AE21" s="134"/>
      <c r="AF21" s="134"/>
      <c r="AG21" s="134"/>
      <c r="AH21" s="135"/>
      <c r="AI21" s="135"/>
      <c r="AJ21" s="338"/>
      <c r="AK21" s="338"/>
      <c r="AL21" s="339"/>
      <c r="AM21" s="93" t="s">
        <v>22</v>
      </c>
    </row>
    <row r="22" spans="3:39" ht="21.75" customHeight="1">
      <c r="D22" s="201" t="s">
        <v>21</v>
      </c>
      <c r="E22" s="201"/>
      <c r="F22" s="201"/>
      <c r="G22" s="201"/>
      <c r="H22" s="204"/>
      <c r="I22" s="205"/>
      <c r="J22" s="205"/>
      <c r="K22" s="92" t="s">
        <v>22</v>
      </c>
      <c r="L22" s="204"/>
      <c r="M22" s="205"/>
      <c r="N22" s="205"/>
      <c r="O22" s="92" t="s">
        <v>22</v>
      </c>
      <c r="P22" s="204"/>
      <c r="Q22" s="205"/>
      <c r="R22" s="205"/>
      <c r="S22" s="92" t="s">
        <v>22</v>
      </c>
      <c r="T22" s="204"/>
      <c r="U22" s="205"/>
      <c r="V22" s="205"/>
      <c r="W22" s="92" t="s">
        <v>22</v>
      </c>
      <c r="X22" s="206">
        <f t="shared" si="0"/>
        <v>0</v>
      </c>
      <c r="Y22" s="207"/>
      <c r="Z22" s="207"/>
      <c r="AA22" s="15" t="s">
        <v>22</v>
      </c>
      <c r="AC22" s="190"/>
      <c r="AD22" s="190"/>
      <c r="AE22" s="190"/>
      <c r="AF22" s="190"/>
      <c r="AG22" s="190"/>
      <c r="AH22" s="191"/>
      <c r="AI22" s="191"/>
      <c r="AJ22" s="132"/>
      <c r="AK22" s="132"/>
      <c r="AL22" s="133"/>
      <c r="AM22" s="94" t="s">
        <v>212</v>
      </c>
    </row>
    <row r="24" spans="3:39">
      <c r="C24" s="8" t="s">
        <v>23</v>
      </c>
    </row>
    <row r="25" spans="3:39" ht="7.5" customHeight="1"/>
    <row r="26" spans="3:39">
      <c r="D26" s="313"/>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5"/>
    </row>
    <row r="27" spans="3:39">
      <c r="D27" s="316"/>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8"/>
    </row>
    <row r="28" spans="3:39">
      <c r="D28" s="316"/>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8"/>
    </row>
    <row r="29" spans="3:39">
      <c r="D29" s="316"/>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8"/>
    </row>
    <row r="30" spans="3:39">
      <c r="D30" s="319"/>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1"/>
    </row>
    <row r="32" spans="3:39">
      <c r="C32" s="8" t="s">
        <v>24</v>
      </c>
    </row>
    <row r="33" spans="3:39">
      <c r="D33" s="11" t="s">
        <v>25</v>
      </c>
      <c r="E33" s="11"/>
      <c r="F33" s="11"/>
      <c r="G33" s="11"/>
      <c r="H33" s="11"/>
      <c r="I33" s="11"/>
      <c r="J33" s="11"/>
      <c r="K33" s="11"/>
      <c r="L33" s="11"/>
      <c r="M33" s="11"/>
      <c r="N33" s="11"/>
      <c r="O33" s="11"/>
      <c r="P33" s="11"/>
      <c r="Q33" s="11"/>
    </row>
    <row r="34" spans="3:39" ht="7.5" customHeight="1"/>
    <row r="35" spans="3:39">
      <c r="D35" s="322"/>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4"/>
    </row>
    <row r="36" spans="3:39">
      <c r="D36" s="325"/>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7"/>
    </row>
    <row r="37" spans="3:39">
      <c r="D37" s="325"/>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7"/>
    </row>
    <row r="38" spans="3:39">
      <c r="D38" s="325"/>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7"/>
    </row>
    <row r="39" spans="3:39">
      <c r="D39" s="328"/>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30"/>
    </row>
    <row r="41" spans="3:39">
      <c r="C41" s="8" t="s">
        <v>26</v>
      </c>
    </row>
    <row r="42" spans="3:39">
      <c r="D42" s="11" t="s">
        <v>27</v>
      </c>
      <c r="E42" s="11"/>
      <c r="F42" s="11"/>
      <c r="G42" s="11"/>
      <c r="H42" s="11"/>
      <c r="I42" s="11"/>
      <c r="J42" s="11"/>
      <c r="K42" s="11"/>
      <c r="L42" s="11"/>
      <c r="M42" s="11"/>
      <c r="N42" s="11"/>
      <c r="O42" s="11"/>
      <c r="P42" s="11"/>
      <c r="Q42" s="11"/>
      <c r="R42" s="11"/>
      <c r="S42" s="11"/>
      <c r="T42" s="11"/>
      <c r="U42" s="11"/>
      <c r="V42" s="11"/>
      <c r="W42" s="11"/>
      <c r="X42" s="11"/>
      <c r="Y42" s="11"/>
      <c r="Z42" s="11"/>
      <c r="AA42" s="11"/>
    </row>
    <row r="43" spans="3:39" ht="7.5" customHeight="1"/>
    <row r="44" spans="3:39">
      <c r="D44" s="322"/>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4"/>
    </row>
    <row r="45" spans="3:39">
      <c r="D45" s="325"/>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7"/>
    </row>
    <row r="46" spans="3:39">
      <c r="D46" s="325"/>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7"/>
    </row>
    <row r="47" spans="3:39">
      <c r="D47" s="325"/>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7"/>
    </row>
    <row r="48" spans="3:39">
      <c r="D48" s="328"/>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30"/>
    </row>
    <row r="50" spans="3:83">
      <c r="C50" s="8" t="s">
        <v>28</v>
      </c>
      <c r="AJ50" s="332" t="s">
        <v>213</v>
      </c>
      <c r="AK50" s="333"/>
      <c r="AL50" s="333"/>
      <c r="AM50" s="333"/>
    </row>
    <row r="51" spans="3:83" ht="7.5" customHeight="1">
      <c r="AJ51" s="334"/>
      <c r="AK51" s="334"/>
      <c r="AL51" s="334"/>
      <c r="AM51" s="334"/>
    </row>
    <row r="52" spans="3:83" ht="25.5" customHeight="1">
      <c r="D52" s="309" t="s">
        <v>29</v>
      </c>
      <c r="E52" s="310"/>
      <c r="F52" s="311"/>
      <c r="G52" s="312" t="s">
        <v>35</v>
      </c>
      <c r="H52" s="192"/>
      <c r="I52" s="192"/>
      <c r="J52" s="192"/>
      <c r="K52" s="192"/>
      <c r="L52" s="192"/>
      <c r="M52" s="192"/>
      <c r="N52" s="192"/>
      <c r="O52" s="312" t="s">
        <v>30</v>
      </c>
      <c r="P52" s="312"/>
      <c r="Q52" s="312"/>
      <c r="R52" s="182" t="s">
        <v>31</v>
      </c>
      <c r="S52" s="193"/>
      <c r="T52" s="193"/>
      <c r="U52" s="193"/>
      <c r="V52" s="193"/>
      <c r="W52" s="182" t="s">
        <v>32</v>
      </c>
      <c r="X52" s="182"/>
      <c r="Y52" s="182"/>
      <c r="Z52" s="182"/>
      <c r="AA52" s="193"/>
      <c r="AB52" s="193"/>
      <c r="AC52" s="182" t="s">
        <v>33</v>
      </c>
      <c r="AD52" s="182"/>
      <c r="AE52" s="182"/>
      <c r="AF52" s="182"/>
      <c r="AG52" s="182" t="s">
        <v>34</v>
      </c>
      <c r="AH52" s="193"/>
      <c r="AI52" s="193"/>
      <c r="AJ52" s="193"/>
      <c r="AK52" s="193"/>
      <c r="AL52" s="193"/>
      <c r="AM52" s="193"/>
    </row>
    <row r="53" spans="3:83" ht="25.5" customHeight="1">
      <c r="D53" s="357"/>
      <c r="E53" s="355"/>
      <c r="F53" s="356"/>
      <c r="G53" s="354"/>
      <c r="H53" s="355"/>
      <c r="I53" s="355"/>
      <c r="J53" s="355"/>
      <c r="K53" s="355"/>
      <c r="L53" s="355"/>
      <c r="M53" s="355"/>
      <c r="N53" s="356"/>
      <c r="O53" s="358"/>
      <c r="P53" s="358"/>
      <c r="Q53" s="358"/>
      <c r="R53" s="183"/>
      <c r="S53" s="184"/>
      <c r="T53" s="184"/>
      <c r="U53" s="184"/>
      <c r="V53" s="184"/>
      <c r="W53" s="183"/>
      <c r="X53" s="183"/>
      <c r="Y53" s="183"/>
      <c r="Z53" s="183"/>
      <c r="AA53" s="184"/>
      <c r="AB53" s="184"/>
      <c r="AC53" s="353"/>
      <c r="AD53" s="353"/>
      <c r="AE53" s="353"/>
      <c r="AF53" s="353"/>
      <c r="AG53" s="335"/>
      <c r="AH53" s="335"/>
      <c r="AI53" s="335"/>
      <c r="AJ53" s="335"/>
      <c r="AK53" s="335"/>
      <c r="AL53" s="335"/>
      <c r="AM53" s="335"/>
    </row>
    <row r="54" spans="3:83" ht="25.5" customHeight="1">
      <c r="D54" s="348"/>
      <c r="E54" s="349"/>
      <c r="F54" s="350"/>
      <c r="G54" s="351"/>
      <c r="H54" s="349"/>
      <c r="I54" s="349"/>
      <c r="J54" s="349"/>
      <c r="K54" s="349"/>
      <c r="L54" s="349"/>
      <c r="M54" s="349"/>
      <c r="N54" s="350"/>
      <c r="O54" s="352"/>
      <c r="P54" s="352"/>
      <c r="Q54" s="352"/>
      <c r="R54" s="185"/>
      <c r="S54" s="186"/>
      <c r="T54" s="186"/>
      <c r="U54" s="186"/>
      <c r="V54" s="186"/>
      <c r="W54" s="185"/>
      <c r="X54" s="185"/>
      <c r="Y54" s="185"/>
      <c r="Z54" s="185"/>
      <c r="AA54" s="186"/>
      <c r="AB54" s="186"/>
      <c r="AC54" s="331"/>
      <c r="AD54" s="331"/>
      <c r="AE54" s="331"/>
      <c r="AF54" s="331"/>
      <c r="AG54" s="191"/>
      <c r="AH54" s="191"/>
      <c r="AI54" s="191"/>
      <c r="AJ54" s="191"/>
      <c r="AK54" s="191"/>
      <c r="AL54" s="191"/>
      <c r="AM54" s="191"/>
    </row>
    <row r="56" spans="3:83" ht="24.95" customHeight="1">
      <c r="C56" s="8" t="s">
        <v>149</v>
      </c>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10"/>
      <c r="AJ56" s="9"/>
      <c r="AK56" s="9"/>
      <c r="AS56" s="9"/>
      <c r="AT56" s="9"/>
      <c r="AU56" s="9" t="s">
        <v>217</v>
      </c>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10"/>
      <c r="BZ56" s="9"/>
      <c r="CA56" s="9"/>
    </row>
    <row r="57" spans="3:83" ht="24.95" customHeight="1">
      <c r="D57" s="139" t="s">
        <v>154</v>
      </c>
      <c r="E57" s="140"/>
      <c r="F57" s="140"/>
      <c r="G57" s="141"/>
      <c r="H57" s="142"/>
      <c r="I57" s="143"/>
      <c r="J57" s="143"/>
      <c r="K57" s="144"/>
      <c r="L57" s="181" t="s">
        <v>153</v>
      </c>
      <c r="M57" s="181"/>
      <c r="N57" s="181"/>
      <c r="O57" s="181"/>
      <c r="P57" s="181"/>
      <c r="Q57" s="181" t="s">
        <v>37</v>
      </c>
      <c r="R57" s="181"/>
      <c r="S57" s="181"/>
      <c r="T57" s="181"/>
      <c r="U57" s="181"/>
      <c r="V57" s="181" t="s">
        <v>38</v>
      </c>
      <c r="W57" s="181"/>
      <c r="X57" s="181"/>
      <c r="Y57" s="181"/>
      <c r="Z57" s="308"/>
      <c r="AA57" s="180" t="s">
        <v>39</v>
      </c>
      <c r="AB57" s="181"/>
      <c r="AC57" s="181"/>
      <c r="AD57" s="181"/>
      <c r="AE57" s="181"/>
      <c r="AF57" s="181" t="s">
        <v>40</v>
      </c>
      <c r="AG57" s="181"/>
      <c r="AH57" s="181"/>
      <c r="AI57" s="181"/>
      <c r="AJ57" s="181"/>
      <c r="AK57" s="181" t="s">
        <v>219</v>
      </c>
      <c r="AL57" s="181"/>
      <c r="AM57" s="181"/>
      <c r="AN57" s="181"/>
      <c r="AO57" s="181"/>
      <c r="AT57" s="303" t="s">
        <v>55</v>
      </c>
      <c r="AU57" s="303"/>
      <c r="AV57" s="303"/>
      <c r="AW57" s="303"/>
      <c r="AX57" s="303"/>
      <c r="AY57" s="303"/>
      <c r="AZ57" s="303"/>
      <c r="BA57" s="303"/>
      <c r="BB57" s="303" t="s">
        <v>36</v>
      </c>
      <c r="BC57" s="303"/>
      <c r="BD57" s="303"/>
      <c r="BE57" s="303"/>
      <c r="BF57" s="303"/>
      <c r="BG57" s="303" t="s">
        <v>37</v>
      </c>
      <c r="BH57" s="303"/>
      <c r="BI57" s="303"/>
      <c r="BJ57" s="303"/>
      <c r="BK57" s="303"/>
      <c r="BL57" s="303" t="s">
        <v>38</v>
      </c>
      <c r="BM57" s="303"/>
      <c r="BN57" s="303"/>
      <c r="BO57" s="303"/>
      <c r="BP57" s="304"/>
      <c r="BQ57" s="305" t="s">
        <v>39</v>
      </c>
      <c r="BR57" s="303"/>
      <c r="BS57" s="303"/>
      <c r="BT57" s="303"/>
      <c r="BU57" s="303"/>
      <c r="BV57" s="303" t="s">
        <v>40</v>
      </c>
      <c r="BW57" s="303"/>
      <c r="BX57" s="303"/>
      <c r="BY57" s="303"/>
      <c r="BZ57" s="303"/>
      <c r="CA57" s="306" t="s">
        <v>41</v>
      </c>
      <c r="CB57" s="307"/>
      <c r="CC57" s="307"/>
      <c r="CD57" s="307"/>
      <c r="CE57" s="307"/>
    </row>
    <row r="58" spans="3:83" ht="24.95" customHeight="1">
      <c r="D58" s="153"/>
      <c r="E58" s="154"/>
      <c r="F58" s="154"/>
      <c r="G58" s="155"/>
      <c r="H58" s="162" t="s">
        <v>152</v>
      </c>
      <c r="I58" s="163"/>
      <c r="J58" s="163"/>
      <c r="K58" s="71" t="s">
        <v>42</v>
      </c>
      <c r="L58" s="164"/>
      <c r="M58" s="164"/>
      <c r="N58" s="164"/>
      <c r="O58" s="164"/>
      <c r="P58" s="164"/>
      <c r="Q58" s="164"/>
      <c r="R58" s="164"/>
      <c r="S58" s="164"/>
      <c r="T58" s="164"/>
      <c r="U58" s="164"/>
      <c r="V58" s="164"/>
      <c r="W58" s="164"/>
      <c r="X58" s="164"/>
      <c r="Y58" s="164"/>
      <c r="Z58" s="292"/>
      <c r="AA58" s="293"/>
      <c r="AB58" s="164"/>
      <c r="AC58" s="164"/>
      <c r="AD58" s="164"/>
      <c r="AE58" s="164"/>
      <c r="AF58" s="164"/>
      <c r="AG58" s="164"/>
      <c r="AH58" s="164"/>
      <c r="AI58" s="164"/>
      <c r="AJ58" s="164"/>
      <c r="AK58" s="164"/>
      <c r="AL58" s="164"/>
      <c r="AM58" s="164"/>
      <c r="AN58" s="164"/>
      <c r="AO58" s="164"/>
      <c r="AT58" s="294">
        <f>D58</f>
        <v>0</v>
      </c>
      <c r="AU58" s="295"/>
      <c r="AV58" s="295"/>
      <c r="AW58" s="296"/>
      <c r="AX58" s="119" t="s">
        <v>48</v>
      </c>
      <c r="AY58" s="120"/>
      <c r="AZ58" s="120"/>
      <c r="BA58" s="3" t="s">
        <v>56</v>
      </c>
      <c r="BB58" s="121" t="str">
        <f>IF($D58="","",L58/10)</f>
        <v/>
      </c>
      <c r="BC58" s="121"/>
      <c r="BD58" s="121"/>
      <c r="BE58" s="121"/>
      <c r="BF58" s="121"/>
      <c r="BG58" s="121" t="str">
        <f>IF($D58="","",Q58/10)</f>
        <v/>
      </c>
      <c r="BH58" s="121"/>
      <c r="BI58" s="121"/>
      <c r="BJ58" s="121"/>
      <c r="BK58" s="121"/>
      <c r="BL58" s="121" t="str">
        <f>IF($D58="","",V58/10)</f>
        <v/>
      </c>
      <c r="BM58" s="121"/>
      <c r="BN58" s="121"/>
      <c r="BO58" s="121"/>
      <c r="BP58" s="149"/>
      <c r="BQ58" s="136" t="str">
        <f>IF($D58="","",AA58/10)</f>
        <v/>
      </c>
      <c r="BR58" s="121"/>
      <c r="BS58" s="121"/>
      <c r="BT58" s="121"/>
      <c r="BU58" s="121"/>
      <c r="BV58" s="121" t="str">
        <f>IF($D58="","",AF58/10)</f>
        <v/>
      </c>
      <c r="BW58" s="121"/>
      <c r="BX58" s="121"/>
      <c r="BY58" s="121"/>
      <c r="BZ58" s="121"/>
      <c r="CA58" s="121" t="str">
        <f>IF($D58="","",AK58/10)</f>
        <v/>
      </c>
      <c r="CB58" s="121"/>
      <c r="CC58" s="121"/>
      <c r="CD58" s="121"/>
      <c r="CE58" s="121"/>
    </row>
    <row r="59" spans="3:83" ht="24.95" customHeight="1">
      <c r="D59" s="156"/>
      <c r="E59" s="157"/>
      <c r="F59" s="157"/>
      <c r="G59" s="158"/>
      <c r="H59" s="114" t="s">
        <v>45</v>
      </c>
      <c r="I59" s="115"/>
      <c r="J59" s="115"/>
      <c r="K59" s="72" t="s">
        <v>43</v>
      </c>
      <c r="L59" s="116"/>
      <c r="M59" s="116"/>
      <c r="N59" s="116"/>
      <c r="O59" s="116"/>
      <c r="P59" s="116"/>
      <c r="Q59" s="116"/>
      <c r="R59" s="116"/>
      <c r="S59" s="116"/>
      <c r="T59" s="116"/>
      <c r="U59" s="116"/>
      <c r="V59" s="116"/>
      <c r="W59" s="116"/>
      <c r="X59" s="116"/>
      <c r="Y59" s="116"/>
      <c r="Z59" s="117"/>
      <c r="AA59" s="118"/>
      <c r="AB59" s="116"/>
      <c r="AC59" s="116"/>
      <c r="AD59" s="116"/>
      <c r="AE59" s="116"/>
      <c r="AF59" s="116"/>
      <c r="AG59" s="116"/>
      <c r="AH59" s="116"/>
      <c r="AI59" s="116"/>
      <c r="AJ59" s="116"/>
      <c r="AK59" s="116"/>
      <c r="AL59" s="116"/>
      <c r="AM59" s="116"/>
      <c r="AN59" s="116"/>
      <c r="AO59" s="116"/>
      <c r="AT59" s="297"/>
      <c r="AU59" s="298"/>
      <c r="AV59" s="298"/>
      <c r="AW59" s="299"/>
      <c r="AX59" s="112" t="s">
        <v>51</v>
      </c>
      <c r="AY59" s="113"/>
      <c r="AZ59" s="113"/>
      <c r="BA59" s="4" t="s">
        <v>57</v>
      </c>
      <c r="BB59" s="104" t="str">
        <f>IF($D58="","",ROUNDDOWN(L59/BB58,0))</f>
        <v/>
      </c>
      <c r="BC59" s="104"/>
      <c r="BD59" s="104"/>
      <c r="BE59" s="104"/>
      <c r="BF59" s="104"/>
      <c r="BG59" s="104" t="str">
        <f>IF($D58="","",ROUNDDOWN(Q59/BG58,0))</f>
        <v/>
      </c>
      <c r="BH59" s="104"/>
      <c r="BI59" s="104"/>
      <c r="BJ59" s="104"/>
      <c r="BK59" s="104"/>
      <c r="BL59" s="104" t="str">
        <f t="shared" ref="BL59" si="1">IF($D58="","",ROUNDDOWN(V59/BL58,0))</f>
        <v/>
      </c>
      <c r="BM59" s="104"/>
      <c r="BN59" s="104"/>
      <c r="BO59" s="104"/>
      <c r="BP59" s="105"/>
      <c r="BQ59" s="148" t="str">
        <f t="shared" ref="BQ59" si="2">IF($D58="","",ROUNDDOWN(AA59/BQ58,0))</f>
        <v/>
      </c>
      <c r="BR59" s="104"/>
      <c r="BS59" s="104"/>
      <c r="BT59" s="104"/>
      <c r="BU59" s="104"/>
      <c r="BV59" s="104" t="str">
        <f t="shared" ref="BV59" si="3">IF($D58="","",ROUNDDOWN(AF59/BV58,0))</f>
        <v/>
      </c>
      <c r="BW59" s="104"/>
      <c r="BX59" s="104"/>
      <c r="BY59" s="104"/>
      <c r="BZ59" s="104"/>
      <c r="CA59" s="104" t="str">
        <f t="shared" ref="CA59" si="4">IF($D58="","",ROUNDDOWN(AK59/CA58,0))</f>
        <v/>
      </c>
      <c r="CB59" s="104"/>
      <c r="CC59" s="104"/>
      <c r="CD59" s="104"/>
      <c r="CE59" s="104"/>
    </row>
    <row r="60" spans="3:83" ht="24.95" customHeight="1">
      <c r="D60" s="159"/>
      <c r="E60" s="160"/>
      <c r="F60" s="160"/>
      <c r="G60" s="161"/>
      <c r="H60" s="165" t="s">
        <v>46</v>
      </c>
      <c r="I60" s="165"/>
      <c r="J60" s="165"/>
      <c r="K60" s="73" t="s">
        <v>44</v>
      </c>
      <c r="L60" s="166"/>
      <c r="M60" s="166"/>
      <c r="N60" s="166"/>
      <c r="O60" s="166"/>
      <c r="P60" s="166"/>
      <c r="Q60" s="166"/>
      <c r="R60" s="166"/>
      <c r="S60" s="166"/>
      <c r="T60" s="166"/>
      <c r="U60" s="166"/>
      <c r="V60" s="166"/>
      <c r="W60" s="166"/>
      <c r="X60" s="166"/>
      <c r="Y60" s="166"/>
      <c r="Z60" s="278"/>
      <c r="AA60" s="279"/>
      <c r="AB60" s="166"/>
      <c r="AC60" s="166"/>
      <c r="AD60" s="166"/>
      <c r="AE60" s="166"/>
      <c r="AF60" s="166"/>
      <c r="AG60" s="166"/>
      <c r="AH60" s="166"/>
      <c r="AI60" s="166"/>
      <c r="AJ60" s="166"/>
      <c r="AK60" s="166"/>
      <c r="AL60" s="166"/>
      <c r="AM60" s="166"/>
      <c r="AN60" s="166"/>
      <c r="AO60" s="166"/>
      <c r="AT60" s="300"/>
      <c r="AU60" s="301"/>
      <c r="AV60" s="301"/>
      <c r="AW60" s="302"/>
      <c r="AX60" s="145" t="s">
        <v>52</v>
      </c>
      <c r="AY60" s="145"/>
      <c r="AZ60" s="145"/>
      <c r="BA60" s="5" t="s">
        <v>54</v>
      </c>
      <c r="BB60" s="137" t="str">
        <f>IF($D58="","",ROUNDDOWN(L60/L59*1000,0))</f>
        <v/>
      </c>
      <c r="BC60" s="137"/>
      <c r="BD60" s="137"/>
      <c r="BE60" s="137"/>
      <c r="BF60" s="137"/>
      <c r="BG60" s="137" t="str">
        <f t="shared" ref="BG60" si="5">IF($D58="","",ROUNDDOWN(Q60/Q59*1000,0))</f>
        <v/>
      </c>
      <c r="BH60" s="137"/>
      <c r="BI60" s="137"/>
      <c r="BJ60" s="137"/>
      <c r="BK60" s="137"/>
      <c r="BL60" s="137" t="str">
        <f t="shared" ref="BL60" si="6">IF($D58="","",ROUNDDOWN(V60/V59*1000,0))</f>
        <v/>
      </c>
      <c r="BM60" s="137"/>
      <c r="BN60" s="137"/>
      <c r="BO60" s="137"/>
      <c r="BP60" s="146"/>
      <c r="BQ60" s="147" t="str">
        <f t="shared" ref="BQ60" si="7">IF($D58="","",ROUNDDOWN(AA60/AA59*1000,0))</f>
        <v/>
      </c>
      <c r="BR60" s="137"/>
      <c r="BS60" s="137"/>
      <c r="BT60" s="137"/>
      <c r="BU60" s="137"/>
      <c r="BV60" s="137" t="str">
        <f t="shared" ref="BV60" si="8">IF($D58="","",ROUNDDOWN(AF60/AF59*1000,0))</f>
        <v/>
      </c>
      <c r="BW60" s="137"/>
      <c r="BX60" s="137"/>
      <c r="BY60" s="137"/>
      <c r="BZ60" s="137"/>
      <c r="CA60" s="137" t="str">
        <f t="shared" ref="CA60" si="9">IF($D58="","",ROUNDDOWN(AK60/AK59*1000,0))</f>
        <v/>
      </c>
      <c r="CB60" s="137"/>
      <c r="CC60" s="137"/>
      <c r="CD60" s="137"/>
      <c r="CE60" s="137"/>
    </row>
    <row r="61" spans="3:83" ht="24.95" customHeight="1">
      <c r="D61" s="153"/>
      <c r="E61" s="154"/>
      <c r="F61" s="154"/>
      <c r="G61" s="155"/>
      <c r="H61" s="162" t="s">
        <v>152</v>
      </c>
      <c r="I61" s="163"/>
      <c r="J61" s="163"/>
      <c r="K61" s="71" t="s">
        <v>42</v>
      </c>
      <c r="L61" s="164"/>
      <c r="M61" s="164"/>
      <c r="N61" s="164"/>
      <c r="O61" s="164"/>
      <c r="P61" s="164"/>
      <c r="Q61" s="164"/>
      <c r="R61" s="164"/>
      <c r="S61" s="164"/>
      <c r="T61" s="164"/>
      <c r="U61" s="164"/>
      <c r="V61" s="164"/>
      <c r="W61" s="164"/>
      <c r="X61" s="164"/>
      <c r="Y61" s="164"/>
      <c r="Z61" s="292"/>
      <c r="AA61" s="293"/>
      <c r="AB61" s="164"/>
      <c r="AC61" s="164"/>
      <c r="AD61" s="164"/>
      <c r="AE61" s="164"/>
      <c r="AF61" s="164"/>
      <c r="AG61" s="164"/>
      <c r="AH61" s="164"/>
      <c r="AI61" s="164"/>
      <c r="AJ61" s="164"/>
      <c r="AK61" s="164"/>
      <c r="AL61" s="164"/>
      <c r="AM61" s="164"/>
      <c r="AN61" s="164"/>
      <c r="AO61" s="164"/>
      <c r="AT61" s="294">
        <f>D61</f>
        <v>0</v>
      </c>
      <c r="AU61" s="295"/>
      <c r="AV61" s="295"/>
      <c r="AW61" s="296"/>
      <c r="AX61" s="119" t="s">
        <v>48</v>
      </c>
      <c r="AY61" s="120"/>
      <c r="AZ61" s="120"/>
      <c r="BA61" s="3" t="s">
        <v>42</v>
      </c>
      <c r="BB61" s="121" t="str">
        <f>IF($D61="","",L61/10)</f>
        <v/>
      </c>
      <c r="BC61" s="121"/>
      <c r="BD61" s="121"/>
      <c r="BE61" s="121"/>
      <c r="BF61" s="121"/>
      <c r="BG61" s="121" t="str">
        <f>IF($D61="","",Q61/10)</f>
        <v/>
      </c>
      <c r="BH61" s="121"/>
      <c r="BI61" s="121"/>
      <c r="BJ61" s="121"/>
      <c r="BK61" s="121"/>
      <c r="BL61" s="121" t="str">
        <f>IF($D61="","",V61/10)</f>
        <v/>
      </c>
      <c r="BM61" s="121"/>
      <c r="BN61" s="121"/>
      <c r="BO61" s="121"/>
      <c r="BP61" s="149"/>
      <c r="BQ61" s="136" t="str">
        <f>IF($D61="","",AA61/10)</f>
        <v/>
      </c>
      <c r="BR61" s="121"/>
      <c r="BS61" s="121"/>
      <c r="BT61" s="121"/>
      <c r="BU61" s="121"/>
      <c r="BV61" s="121" t="str">
        <f>IF($D61="","",AF61/10)</f>
        <v/>
      </c>
      <c r="BW61" s="121"/>
      <c r="BX61" s="121"/>
      <c r="BY61" s="121"/>
      <c r="BZ61" s="121"/>
      <c r="CA61" s="121" t="str">
        <f>IF($D61="","",AK61/10)</f>
        <v/>
      </c>
      <c r="CB61" s="121"/>
      <c r="CC61" s="121"/>
      <c r="CD61" s="121"/>
      <c r="CE61" s="121"/>
    </row>
    <row r="62" spans="3:83" ht="24.95" customHeight="1">
      <c r="D62" s="156"/>
      <c r="E62" s="157"/>
      <c r="F62" s="157"/>
      <c r="G62" s="158"/>
      <c r="H62" s="114" t="s">
        <v>45</v>
      </c>
      <c r="I62" s="115"/>
      <c r="J62" s="115"/>
      <c r="K62" s="72" t="s">
        <v>43</v>
      </c>
      <c r="L62" s="116"/>
      <c r="M62" s="116"/>
      <c r="N62" s="116"/>
      <c r="O62" s="116"/>
      <c r="P62" s="116"/>
      <c r="Q62" s="116"/>
      <c r="R62" s="116"/>
      <c r="S62" s="116"/>
      <c r="T62" s="116"/>
      <c r="U62" s="116"/>
      <c r="V62" s="116"/>
      <c r="W62" s="116"/>
      <c r="X62" s="116"/>
      <c r="Y62" s="116"/>
      <c r="Z62" s="117"/>
      <c r="AA62" s="118"/>
      <c r="AB62" s="116"/>
      <c r="AC62" s="116"/>
      <c r="AD62" s="116"/>
      <c r="AE62" s="116"/>
      <c r="AF62" s="116"/>
      <c r="AG62" s="116"/>
      <c r="AH62" s="116"/>
      <c r="AI62" s="116"/>
      <c r="AJ62" s="116"/>
      <c r="AK62" s="116"/>
      <c r="AL62" s="116"/>
      <c r="AM62" s="116"/>
      <c r="AN62" s="116"/>
      <c r="AO62" s="116"/>
      <c r="AT62" s="297"/>
      <c r="AU62" s="298"/>
      <c r="AV62" s="298"/>
      <c r="AW62" s="299"/>
      <c r="AX62" s="112" t="s">
        <v>51</v>
      </c>
      <c r="AY62" s="113"/>
      <c r="AZ62" s="113"/>
      <c r="BA62" s="4" t="s">
        <v>53</v>
      </c>
      <c r="BB62" s="104" t="str">
        <f>IF($D61="","",ROUNDDOWN(L62/BB61,0))</f>
        <v/>
      </c>
      <c r="BC62" s="104"/>
      <c r="BD62" s="104"/>
      <c r="BE62" s="104"/>
      <c r="BF62" s="104"/>
      <c r="BG62" s="104" t="str">
        <f>IF($D61="","",ROUNDDOWN(Q62/BG61,0))</f>
        <v/>
      </c>
      <c r="BH62" s="104"/>
      <c r="BI62" s="104"/>
      <c r="BJ62" s="104"/>
      <c r="BK62" s="104"/>
      <c r="BL62" s="104" t="str">
        <f t="shared" ref="BL62" si="10">IF($D61="","",ROUNDDOWN(V62/BL61,0))</f>
        <v/>
      </c>
      <c r="BM62" s="104"/>
      <c r="BN62" s="104"/>
      <c r="BO62" s="104"/>
      <c r="BP62" s="105"/>
      <c r="BQ62" s="148" t="str">
        <f t="shared" ref="BQ62" si="11">IF($D61="","",ROUNDDOWN(AA62/BQ61,0))</f>
        <v/>
      </c>
      <c r="BR62" s="104"/>
      <c r="BS62" s="104"/>
      <c r="BT62" s="104"/>
      <c r="BU62" s="104"/>
      <c r="BV62" s="104" t="str">
        <f t="shared" ref="BV62" si="12">IF($D61="","",ROUNDDOWN(AF62/BV61,0))</f>
        <v/>
      </c>
      <c r="BW62" s="104"/>
      <c r="BX62" s="104"/>
      <c r="BY62" s="104"/>
      <c r="BZ62" s="104"/>
      <c r="CA62" s="104" t="str">
        <f t="shared" ref="CA62" si="13">IF($D61="","",ROUNDDOWN(AK62/CA61,0))</f>
        <v/>
      </c>
      <c r="CB62" s="104"/>
      <c r="CC62" s="104"/>
      <c r="CD62" s="104"/>
      <c r="CE62" s="104"/>
    </row>
    <row r="63" spans="3:83" ht="24.95" customHeight="1">
      <c r="D63" s="159"/>
      <c r="E63" s="160"/>
      <c r="F63" s="160"/>
      <c r="G63" s="161"/>
      <c r="H63" s="165" t="s">
        <v>46</v>
      </c>
      <c r="I63" s="165"/>
      <c r="J63" s="165"/>
      <c r="K63" s="73" t="s">
        <v>44</v>
      </c>
      <c r="L63" s="166"/>
      <c r="M63" s="166"/>
      <c r="N63" s="166"/>
      <c r="O63" s="166"/>
      <c r="P63" s="166"/>
      <c r="Q63" s="166"/>
      <c r="R63" s="166"/>
      <c r="S63" s="166"/>
      <c r="T63" s="166"/>
      <c r="U63" s="166"/>
      <c r="V63" s="166"/>
      <c r="W63" s="166"/>
      <c r="X63" s="166"/>
      <c r="Y63" s="166"/>
      <c r="Z63" s="278"/>
      <c r="AA63" s="279"/>
      <c r="AB63" s="166"/>
      <c r="AC63" s="166"/>
      <c r="AD63" s="166"/>
      <c r="AE63" s="166"/>
      <c r="AF63" s="166"/>
      <c r="AG63" s="166"/>
      <c r="AH63" s="166"/>
      <c r="AI63" s="166"/>
      <c r="AJ63" s="166"/>
      <c r="AK63" s="166"/>
      <c r="AL63" s="166"/>
      <c r="AM63" s="166"/>
      <c r="AN63" s="166"/>
      <c r="AO63" s="166"/>
      <c r="AT63" s="300"/>
      <c r="AU63" s="301"/>
      <c r="AV63" s="301"/>
      <c r="AW63" s="302"/>
      <c r="AX63" s="145" t="s">
        <v>52</v>
      </c>
      <c r="AY63" s="145"/>
      <c r="AZ63" s="145"/>
      <c r="BA63" s="5" t="s">
        <v>54</v>
      </c>
      <c r="BB63" s="137" t="str">
        <f>IF($D61="","",ROUNDDOWN(L63/L62*1000,0))</f>
        <v/>
      </c>
      <c r="BC63" s="137"/>
      <c r="BD63" s="137"/>
      <c r="BE63" s="137"/>
      <c r="BF63" s="137"/>
      <c r="BG63" s="137" t="str">
        <f t="shared" ref="BG63" si="14">IF($D61="","",ROUNDDOWN(Q63/Q62*1000,0))</f>
        <v/>
      </c>
      <c r="BH63" s="137"/>
      <c r="BI63" s="137"/>
      <c r="BJ63" s="137"/>
      <c r="BK63" s="137"/>
      <c r="BL63" s="137" t="str">
        <f t="shared" ref="BL63" si="15">IF($D61="","",ROUNDDOWN(V63/V62*1000,0))</f>
        <v/>
      </c>
      <c r="BM63" s="137"/>
      <c r="BN63" s="137"/>
      <c r="BO63" s="137"/>
      <c r="BP63" s="146"/>
      <c r="BQ63" s="147" t="str">
        <f t="shared" ref="BQ63" si="16">IF($D61="","",ROUNDDOWN(AA63/AA62*1000,0))</f>
        <v/>
      </c>
      <c r="BR63" s="137"/>
      <c r="BS63" s="137"/>
      <c r="BT63" s="137"/>
      <c r="BU63" s="137"/>
      <c r="BV63" s="137" t="str">
        <f t="shared" ref="BV63" si="17">IF($D61="","",ROUNDDOWN(AF63/AF62*1000,0))</f>
        <v/>
      </c>
      <c r="BW63" s="137"/>
      <c r="BX63" s="137"/>
      <c r="BY63" s="137"/>
      <c r="BZ63" s="137"/>
      <c r="CA63" s="137" t="str">
        <f t="shared" ref="CA63" si="18">IF($D61="","",ROUNDDOWN(AK63/AK62*1000,0))</f>
        <v/>
      </c>
      <c r="CB63" s="137"/>
      <c r="CC63" s="137"/>
      <c r="CD63" s="137"/>
      <c r="CE63" s="137"/>
    </row>
    <row r="64" spans="3:83" ht="24.95" customHeight="1">
      <c r="D64" s="153"/>
      <c r="E64" s="154"/>
      <c r="F64" s="154"/>
      <c r="G64" s="155"/>
      <c r="H64" s="162" t="s">
        <v>152</v>
      </c>
      <c r="I64" s="163"/>
      <c r="J64" s="163"/>
      <c r="K64" s="71" t="s">
        <v>42</v>
      </c>
      <c r="L64" s="164"/>
      <c r="M64" s="164"/>
      <c r="N64" s="164"/>
      <c r="O64" s="164"/>
      <c r="P64" s="164"/>
      <c r="Q64" s="164"/>
      <c r="R64" s="164"/>
      <c r="S64" s="164"/>
      <c r="T64" s="164"/>
      <c r="U64" s="164"/>
      <c r="V64" s="164"/>
      <c r="W64" s="164"/>
      <c r="X64" s="164"/>
      <c r="Y64" s="164"/>
      <c r="Z64" s="292"/>
      <c r="AA64" s="293"/>
      <c r="AB64" s="164"/>
      <c r="AC64" s="164"/>
      <c r="AD64" s="164"/>
      <c r="AE64" s="164"/>
      <c r="AF64" s="164"/>
      <c r="AG64" s="164"/>
      <c r="AH64" s="164"/>
      <c r="AI64" s="164"/>
      <c r="AJ64" s="164"/>
      <c r="AK64" s="164"/>
      <c r="AL64" s="164"/>
      <c r="AM64" s="164"/>
      <c r="AN64" s="164"/>
      <c r="AO64" s="164"/>
      <c r="AT64" s="294">
        <f t="shared" ref="AT64" si="19">D64</f>
        <v>0</v>
      </c>
      <c r="AU64" s="295"/>
      <c r="AV64" s="295"/>
      <c r="AW64" s="296"/>
      <c r="AX64" s="119" t="s">
        <v>48</v>
      </c>
      <c r="AY64" s="120"/>
      <c r="AZ64" s="120"/>
      <c r="BA64" s="3" t="s">
        <v>42</v>
      </c>
      <c r="BB64" s="121" t="str">
        <f>IF($D64="","",L64/10)</f>
        <v/>
      </c>
      <c r="BC64" s="121"/>
      <c r="BD64" s="121"/>
      <c r="BE64" s="121"/>
      <c r="BF64" s="121"/>
      <c r="BG64" s="121" t="str">
        <f>IF($D64="","",Q64/10)</f>
        <v/>
      </c>
      <c r="BH64" s="121"/>
      <c r="BI64" s="121"/>
      <c r="BJ64" s="121"/>
      <c r="BK64" s="121"/>
      <c r="BL64" s="121" t="str">
        <f>IF($D64="","",V64/10)</f>
        <v/>
      </c>
      <c r="BM64" s="121"/>
      <c r="BN64" s="121"/>
      <c r="BO64" s="121"/>
      <c r="BP64" s="149"/>
      <c r="BQ64" s="136" t="str">
        <f>IF($D64="","",AA64/10)</f>
        <v/>
      </c>
      <c r="BR64" s="121"/>
      <c r="BS64" s="121"/>
      <c r="BT64" s="121"/>
      <c r="BU64" s="121"/>
      <c r="BV64" s="121" t="str">
        <f>IF($D64="","",AF64/10)</f>
        <v/>
      </c>
      <c r="BW64" s="121"/>
      <c r="BX64" s="121"/>
      <c r="BY64" s="121"/>
      <c r="BZ64" s="121"/>
      <c r="CA64" s="121" t="str">
        <f>IF($D64="","",AK64/10)</f>
        <v/>
      </c>
      <c r="CB64" s="121"/>
      <c r="CC64" s="121"/>
      <c r="CD64" s="121"/>
      <c r="CE64" s="121"/>
    </row>
    <row r="65" spans="4:83" ht="24.95" customHeight="1">
      <c r="D65" s="156"/>
      <c r="E65" s="157"/>
      <c r="F65" s="157"/>
      <c r="G65" s="158"/>
      <c r="H65" s="114" t="s">
        <v>45</v>
      </c>
      <c r="I65" s="115"/>
      <c r="J65" s="115"/>
      <c r="K65" s="72" t="s">
        <v>43</v>
      </c>
      <c r="L65" s="116"/>
      <c r="M65" s="116"/>
      <c r="N65" s="116"/>
      <c r="O65" s="116"/>
      <c r="P65" s="116"/>
      <c r="Q65" s="116"/>
      <c r="R65" s="116"/>
      <c r="S65" s="116"/>
      <c r="T65" s="116"/>
      <c r="U65" s="116"/>
      <c r="V65" s="116"/>
      <c r="W65" s="116"/>
      <c r="X65" s="116"/>
      <c r="Y65" s="116"/>
      <c r="Z65" s="117"/>
      <c r="AA65" s="118"/>
      <c r="AB65" s="116"/>
      <c r="AC65" s="116"/>
      <c r="AD65" s="116"/>
      <c r="AE65" s="116"/>
      <c r="AF65" s="116"/>
      <c r="AG65" s="116"/>
      <c r="AH65" s="116"/>
      <c r="AI65" s="116"/>
      <c r="AJ65" s="116"/>
      <c r="AK65" s="116"/>
      <c r="AL65" s="116"/>
      <c r="AM65" s="116"/>
      <c r="AN65" s="116"/>
      <c r="AO65" s="116"/>
      <c r="AT65" s="297"/>
      <c r="AU65" s="298"/>
      <c r="AV65" s="298"/>
      <c r="AW65" s="299"/>
      <c r="AX65" s="112" t="s">
        <v>51</v>
      </c>
      <c r="AY65" s="113"/>
      <c r="AZ65" s="113"/>
      <c r="BA65" s="4" t="s">
        <v>53</v>
      </c>
      <c r="BB65" s="104" t="str">
        <f>IF($D64="","",ROUNDDOWN(L65/BB64,0))</f>
        <v/>
      </c>
      <c r="BC65" s="104"/>
      <c r="BD65" s="104"/>
      <c r="BE65" s="104"/>
      <c r="BF65" s="104"/>
      <c r="BG65" s="104" t="str">
        <f>IF($D64="","",ROUNDDOWN(Q65/BG64,0))</f>
        <v/>
      </c>
      <c r="BH65" s="104"/>
      <c r="BI65" s="104"/>
      <c r="BJ65" s="104"/>
      <c r="BK65" s="104"/>
      <c r="BL65" s="104" t="str">
        <f t="shared" ref="BL65" si="20">IF($D64="","",ROUNDDOWN(V65/BL64,0))</f>
        <v/>
      </c>
      <c r="BM65" s="104"/>
      <c r="BN65" s="104"/>
      <c r="BO65" s="104"/>
      <c r="BP65" s="105"/>
      <c r="BQ65" s="148" t="str">
        <f t="shared" ref="BQ65" si="21">IF($D64="","",ROUNDDOWN(AA65/BQ64,0))</f>
        <v/>
      </c>
      <c r="BR65" s="104"/>
      <c r="BS65" s="104"/>
      <c r="BT65" s="104"/>
      <c r="BU65" s="104"/>
      <c r="BV65" s="104" t="str">
        <f t="shared" ref="BV65" si="22">IF($D64="","",ROUNDDOWN(AF65/BV64,0))</f>
        <v/>
      </c>
      <c r="BW65" s="104"/>
      <c r="BX65" s="104"/>
      <c r="BY65" s="104"/>
      <c r="BZ65" s="104"/>
      <c r="CA65" s="104" t="str">
        <f t="shared" ref="CA65" si="23">IF($D64="","",ROUNDDOWN(AK65/CA64,0))</f>
        <v/>
      </c>
      <c r="CB65" s="104"/>
      <c r="CC65" s="104"/>
      <c r="CD65" s="104"/>
      <c r="CE65" s="104"/>
    </row>
    <row r="66" spans="4:83" ht="24.95" customHeight="1">
      <c r="D66" s="159"/>
      <c r="E66" s="160"/>
      <c r="F66" s="160"/>
      <c r="G66" s="161"/>
      <c r="H66" s="165" t="s">
        <v>46</v>
      </c>
      <c r="I66" s="165"/>
      <c r="J66" s="165"/>
      <c r="K66" s="73" t="s">
        <v>44</v>
      </c>
      <c r="L66" s="166"/>
      <c r="M66" s="166"/>
      <c r="N66" s="166"/>
      <c r="O66" s="166"/>
      <c r="P66" s="166"/>
      <c r="Q66" s="166"/>
      <c r="R66" s="166"/>
      <c r="S66" s="166"/>
      <c r="T66" s="166"/>
      <c r="U66" s="166"/>
      <c r="V66" s="166"/>
      <c r="W66" s="166"/>
      <c r="X66" s="166"/>
      <c r="Y66" s="166"/>
      <c r="Z66" s="278"/>
      <c r="AA66" s="279"/>
      <c r="AB66" s="166"/>
      <c r="AC66" s="166"/>
      <c r="AD66" s="166"/>
      <c r="AE66" s="166"/>
      <c r="AF66" s="166"/>
      <c r="AG66" s="166"/>
      <c r="AH66" s="166"/>
      <c r="AI66" s="166"/>
      <c r="AJ66" s="166"/>
      <c r="AK66" s="166"/>
      <c r="AL66" s="166"/>
      <c r="AM66" s="166"/>
      <c r="AN66" s="166"/>
      <c r="AO66" s="166"/>
      <c r="AT66" s="300"/>
      <c r="AU66" s="301"/>
      <c r="AV66" s="301"/>
      <c r="AW66" s="302"/>
      <c r="AX66" s="145" t="s">
        <v>52</v>
      </c>
      <c r="AY66" s="145"/>
      <c r="AZ66" s="145"/>
      <c r="BA66" s="5" t="s">
        <v>54</v>
      </c>
      <c r="BB66" s="137" t="str">
        <f>IF($D64="","",ROUNDDOWN(L66/L65*1000,0))</f>
        <v/>
      </c>
      <c r="BC66" s="137"/>
      <c r="BD66" s="137"/>
      <c r="BE66" s="137"/>
      <c r="BF66" s="137"/>
      <c r="BG66" s="137" t="str">
        <f t="shared" ref="BG66" si="24">IF($D64="","",ROUNDDOWN(Q66/Q65*1000,0))</f>
        <v/>
      </c>
      <c r="BH66" s="137"/>
      <c r="BI66" s="137"/>
      <c r="BJ66" s="137"/>
      <c r="BK66" s="137"/>
      <c r="BL66" s="137" t="str">
        <f t="shared" ref="BL66" si="25">IF($D64="","",ROUNDDOWN(V66/V65*1000,0))</f>
        <v/>
      </c>
      <c r="BM66" s="137"/>
      <c r="BN66" s="137"/>
      <c r="BO66" s="137"/>
      <c r="BP66" s="146"/>
      <c r="BQ66" s="147" t="str">
        <f t="shared" ref="BQ66" si="26">IF($D64="","",ROUNDDOWN(AA66/AA65*1000,0))</f>
        <v/>
      </c>
      <c r="BR66" s="137"/>
      <c r="BS66" s="137"/>
      <c r="BT66" s="137"/>
      <c r="BU66" s="137"/>
      <c r="BV66" s="137" t="str">
        <f t="shared" ref="BV66" si="27">IF($D64="","",ROUNDDOWN(AF66/AF65*1000,0))</f>
        <v/>
      </c>
      <c r="BW66" s="137"/>
      <c r="BX66" s="137"/>
      <c r="BY66" s="137"/>
      <c r="BZ66" s="137"/>
      <c r="CA66" s="137" t="str">
        <f t="shared" ref="CA66" si="28">IF($D64="","",ROUNDDOWN(AK66/AK65*1000,0))</f>
        <v/>
      </c>
      <c r="CB66" s="137"/>
      <c r="CC66" s="137"/>
      <c r="CD66" s="137"/>
      <c r="CE66" s="137"/>
    </row>
    <row r="67" spans="4:83" ht="24.95" customHeight="1">
      <c r="D67" s="153"/>
      <c r="E67" s="154"/>
      <c r="F67" s="154"/>
      <c r="G67" s="155"/>
      <c r="H67" s="162" t="s">
        <v>152</v>
      </c>
      <c r="I67" s="163"/>
      <c r="J67" s="163"/>
      <c r="K67" s="71" t="s">
        <v>42</v>
      </c>
      <c r="L67" s="164"/>
      <c r="M67" s="164"/>
      <c r="N67" s="164"/>
      <c r="O67" s="164"/>
      <c r="P67" s="164"/>
      <c r="Q67" s="164"/>
      <c r="R67" s="164"/>
      <c r="S67" s="164"/>
      <c r="T67" s="164"/>
      <c r="U67" s="164"/>
      <c r="V67" s="164"/>
      <c r="W67" s="164"/>
      <c r="X67" s="164"/>
      <c r="Y67" s="164"/>
      <c r="Z67" s="292"/>
      <c r="AA67" s="293"/>
      <c r="AB67" s="164"/>
      <c r="AC67" s="164"/>
      <c r="AD67" s="164"/>
      <c r="AE67" s="164"/>
      <c r="AF67" s="164"/>
      <c r="AG67" s="164"/>
      <c r="AH67" s="164"/>
      <c r="AI67" s="164"/>
      <c r="AJ67" s="164"/>
      <c r="AK67" s="164"/>
      <c r="AL67" s="164"/>
      <c r="AM67" s="164"/>
      <c r="AN67" s="164"/>
      <c r="AO67" s="164"/>
      <c r="AT67" s="294">
        <f t="shared" ref="AT67" si="29">D67</f>
        <v>0</v>
      </c>
      <c r="AU67" s="295"/>
      <c r="AV67" s="295"/>
      <c r="AW67" s="296"/>
      <c r="AX67" s="119" t="s">
        <v>48</v>
      </c>
      <c r="AY67" s="120"/>
      <c r="AZ67" s="120"/>
      <c r="BA67" s="3" t="s">
        <v>42</v>
      </c>
      <c r="BB67" s="121" t="str">
        <f>IF($D67="","",L67/10)</f>
        <v/>
      </c>
      <c r="BC67" s="121"/>
      <c r="BD67" s="121"/>
      <c r="BE67" s="121"/>
      <c r="BF67" s="121"/>
      <c r="BG67" s="121" t="str">
        <f>IF($D67="","",Q67/10)</f>
        <v/>
      </c>
      <c r="BH67" s="121"/>
      <c r="BI67" s="121"/>
      <c r="BJ67" s="121"/>
      <c r="BK67" s="121"/>
      <c r="BL67" s="121" t="str">
        <f>IF($D67="","",V67/10)</f>
        <v/>
      </c>
      <c r="BM67" s="121"/>
      <c r="BN67" s="121"/>
      <c r="BO67" s="121"/>
      <c r="BP67" s="149"/>
      <c r="BQ67" s="136" t="str">
        <f>IF($D67="","",AA67/10)</f>
        <v/>
      </c>
      <c r="BR67" s="121"/>
      <c r="BS67" s="121"/>
      <c r="BT67" s="121"/>
      <c r="BU67" s="121"/>
      <c r="BV67" s="121" t="str">
        <f>IF($D67="","",AF67/10)</f>
        <v/>
      </c>
      <c r="BW67" s="121"/>
      <c r="BX67" s="121"/>
      <c r="BY67" s="121"/>
      <c r="BZ67" s="121"/>
      <c r="CA67" s="121" t="str">
        <f>IF($D67="","",AK67/10)</f>
        <v/>
      </c>
      <c r="CB67" s="121"/>
      <c r="CC67" s="121"/>
      <c r="CD67" s="121"/>
      <c r="CE67" s="121"/>
    </row>
    <row r="68" spans="4:83" ht="24.95" customHeight="1">
      <c r="D68" s="156"/>
      <c r="E68" s="157"/>
      <c r="F68" s="157"/>
      <c r="G68" s="158"/>
      <c r="H68" s="114" t="s">
        <v>45</v>
      </c>
      <c r="I68" s="115"/>
      <c r="J68" s="115"/>
      <c r="K68" s="72" t="s">
        <v>43</v>
      </c>
      <c r="L68" s="116"/>
      <c r="M68" s="116"/>
      <c r="N68" s="116"/>
      <c r="O68" s="116"/>
      <c r="P68" s="116"/>
      <c r="Q68" s="116"/>
      <c r="R68" s="116"/>
      <c r="S68" s="116"/>
      <c r="T68" s="116"/>
      <c r="U68" s="116"/>
      <c r="V68" s="116"/>
      <c r="W68" s="116"/>
      <c r="X68" s="116"/>
      <c r="Y68" s="116"/>
      <c r="Z68" s="117"/>
      <c r="AA68" s="118"/>
      <c r="AB68" s="116"/>
      <c r="AC68" s="116"/>
      <c r="AD68" s="116"/>
      <c r="AE68" s="116"/>
      <c r="AF68" s="116"/>
      <c r="AG68" s="116"/>
      <c r="AH68" s="116"/>
      <c r="AI68" s="116"/>
      <c r="AJ68" s="116"/>
      <c r="AK68" s="116"/>
      <c r="AL68" s="116"/>
      <c r="AM68" s="116"/>
      <c r="AN68" s="116"/>
      <c r="AO68" s="116"/>
      <c r="AT68" s="297"/>
      <c r="AU68" s="298"/>
      <c r="AV68" s="298"/>
      <c r="AW68" s="299"/>
      <c r="AX68" s="112" t="s">
        <v>51</v>
      </c>
      <c r="AY68" s="113"/>
      <c r="AZ68" s="113"/>
      <c r="BA68" s="4" t="s">
        <v>53</v>
      </c>
      <c r="BB68" s="104" t="str">
        <f>IF($D67="","",ROUNDDOWN(L68/BB67,0))</f>
        <v/>
      </c>
      <c r="BC68" s="104"/>
      <c r="BD68" s="104"/>
      <c r="BE68" s="104"/>
      <c r="BF68" s="104"/>
      <c r="BG68" s="104" t="str">
        <f>IF($D67="","",ROUNDDOWN(Q68/BG67,0))</f>
        <v/>
      </c>
      <c r="BH68" s="104"/>
      <c r="BI68" s="104"/>
      <c r="BJ68" s="104"/>
      <c r="BK68" s="104"/>
      <c r="BL68" s="104" t="str">
        <f t="shared" ref="BL68" si="30">IF($D67="","",ROUNDDOWN(V68/BL67,0))</f>
        <v/>
      </c>
      <c r="BM68" s="104"/>
      <c r="BN68" s="104"/>
      <c r="BO68" s="104"/>
      <c r="BP68" s="105"/>
      <c r="BQ68" s="148" t="str">
        <f t="shared" ref="BQ68" si="31">IF($D67="","",ROUNDDOWN(AA68/BQ67,0))</f>
        <v/>
      </c>
      <c r="BR68" s="104"/>
      <c r="BS68" s="104"/>
      <c r="BT68" s="104"/>
      <c r="BU68" s="104"/>
      <c r="BV68" s="104" t="str">
        <f t="shared" ref="BV68" si="32">IF($D67="","",ROUNDDOWN(AF68/BV67,0))</f>
        <v/>
      </c>
      <c r="BW68" s="104"/>
      <c r="BX68" s="104"/>
      <c r="BY68" s="104"/>
      <c r="BZ68" s="104"/>
      <c r="CA68" s="104" t="str">
        <f t="shared" ref="CA68" si="33">IF($D67="","",ROUNDDOWN(AK68/CA67,0))</f>
        <v/>
      </c>
      <c r="CB68" s="104"/>
      <c r="CC68" s="104"/>
      <c r="CD68" s="104"/>
      <c r="CE68" s="104"/>
    </row>
    <row r="69" spans="4:83" ht="24.95" customHeight="1">
      <c r="D69" s="159"/>
      <c r="E69" s="160"/>
      <c r="F69" s="160"/>
      <c r="G69" s="161"/>
      <c r="H69" s="165" t="s">
        <v>46</v>
      </c>
      <c r="I69" s="165"/>
      <c r="J69" s="165"/>
      <c r="K69" s="73" t="s">
        <v>44</v>
      </c>
      <c r="L69" s="166"/>
      <c r="M69" s="166"/>
      <c r="N69" s="166"/>
      <c r="O69" s="166"/>
      <c r="P69" s="166"/>
      <c r="Q69" s="166"/>
      <c r="R69" s="166"/>
      <c r="S69" s="166"/>
      <c r="T69" s="166"/>
      <c r="U69" s="166"/>
      <c r="V69" s="166"/>
      <c r="W69" s="166"/>
      <c r="X69" s="166"/>
      <c r="Y69" s="166"/>
      <c r="Z69" s="278"/>
      <c r="AA69" s="279"/>
      <c r="AB69" s="166"/>
      <c r="AC69" s="166"/>
      <c r="AD69" s="166"/>
      <c r="AE69" s="166"/>
      <c r="AF69" s="166"/>
      <c r="AG69" s="166"/>
      <c r="AH69" s="166"/>
      <c r="AI69" s="166"/>
      <c r="AJ69" s="166"/>
      <c r="AK69" s="166"/>
      <c r="AL69" s="166"/>
      <c r="AM69" s="166"/>
      <c r="AN69" s="166"/>
      <c r="AO69" s="166"/>
      <c r="AT69" s="300"/>
      <c r="AU69" s="301"/>
      <c r="AV69" s="301"/>
      <c r="AW69" s="302"/>
      <c r="AX69" s="145" t="s">
        <v>52</v>
      </c>
      <c r="AY69" s="145"/>
      <c r="AZ69" s="145"/>
      <c r="BA69" s="5" t="s">
        <v>54</v>
      </c>
      <c r="BB69" s="137" t="str">
        <f>IF($D67="","",ROUNDDOWN(L69/L68*1000,0))</f>
        <v/>
      </c>
      <c r="BC69" s="137"/>
      <c r="BD69" s="137"/>
      <c r="BE69" s="137"/>
      <c r="BF69" s="137"/>
      <c r="BG69" s="137" t="str">
        <f t="shared" ref="BG69" si="34">IF($D67="","",ROUNDDOWN(Q69/Q68*1000,0))</f>
        <v/>
      </c>
      <c r="BH69" s="137"/>
      <c r="BI69" s="137"/>
      <c r="BJ69" s="137"/>
      <c r="BK69" s="137"/>
      <c r="BL69" s="137" t="str">
        <f t="shared" ref="BL69" si="35">IF($D67="","",ROUNDDOWN(V69/V68*1000,0))</f>
        <v/>
      </c>
      <c r="BM69" s="137"/>
      <c r="BN69" s="137"/>
      <c r="BO69" s="137"/>
      <c r="BP69" s="146"/>
      <c r="BQ69" s="147" t="str">
        <f t="shared" ref="BQ69" si="36">IF($D67="","",ROUNDDOWN(AA69/AA68*1000,0))</f>
        <v/>
      </c>
      <c r="BR69" s="137"/>
      <c r="BS69" s="137"/>
      <c r="BT69" s="137"/>
      <c r="BU69" s="137"/>
      <c r="BV69" s="137" t="str">
        <f t="shared" ref="BV69" si="37">IF($D67="","",ROUNDDOWN(AF69/AF68*1000,0))</f>
        <v/>
      </c>
      <c r="BW69" s="137"/>
      <c r="BX69" s="137"/>
      <c r="BY69" s="137"/>
      <c r="BZ69" s="137"/>
      <c r="CA69" s="137" t="str">
        <f t="shared" ref="CA69" si="38">IF($D67="","",ROUNDDOWN(AK69/AK68*1000,0))</f>
        <v/>
      </c>
      <c r="CB69" s="137"/>
      <c r="CC69" s="137"/>
      <c r="CD69" s="137"/>
      <c r="CE69" s="137"/>
    </row>
    <row r="70" spans="4:83" ht="24.95" customHeight="1">
      <c r="D70" s="153"/>
      <c r="E70" s="154"/>
      <c r="F70" s="154"/>
      <c r="G70" s="155"/>
      <c r="H70" s="162" t="s">
        <v>152</v>
      </c>
      <c r="I70" s="163"/>
      <c r="J70" s="163"/>
      <c r="K70" s="71" t="s">
        <v>42</v>
      </c>
      <c r="L70" s="164"/>
      <c r="M70" s="164"/>
      <c r="N70" s="164"/>
      <c r="O70" s="164"/>
      <c r="P70" s="164"/>
      <c r="Q70" s="164"/>
      <c r="R70" s="164"/>
      <c r="S70" s="164"/>
      <c r="T70" s="164"/>
      <c r="U70" s="164"/>
      <c r="V70" s="164"/>
      <c r="W70" s="164"/>
      <c r="X70" s="164"/>
      <c r="Y70" s="164"/>
      <c r="Z70" s="292"/>
      <c r="AA70" s="293"/>
      <c r="AB70" s="164"/>
      <c r="AC70" s="164"/>
      <c r="AD70" s="164"/>
      <c r="AE70" s="164"/>
      <c r="AF70" s="164"/>
      <c r="AG70" s="164"/>
      <c r="AH70" s="164"/>
      <c r="AI70" s="164"/>
      <c r="AJ70" s="164"/>
      <c r="AK70" s="164"/>
      <c r="AL70" s="164"/>
      <c r="AM70" s="164"/>
      <c r="AN70" s="164"/>
      <c r="AO70" s="164"/>
      <c r="AT70" s="294">
        <f t="shared" ref="AT70" si="39">D70</f>
        <v>0</v>
      </c>
      <c r="AU70" s="295"/>
      <c r="AV70" s="295"/>
      <c r="AW70" s="296"/>
      <c r="AX70" s="119" t="s">
        <v>48</v>
      </c>
      <c r="AY70" s="120"/>
      <c r="AZ70" s="120"/>
      <c r="BA70" s="3" t="s">
        <v>42</v>
      </c>
      <c r="BB70" s="121" t="str">
        <f>IF($D70="","",L70/10)</f>
        <v/>
      </c>
      <c r="BC70" s="121"/>
      <c r="BD70" s="121"/>
      <c r="BE70" s="121"/>
      <c r="BF70" s="121"/>
      <c r="BG70" s="121" t="str">
        <f>IF($D70="","",Q70/10)</f>
        <v/>
      </c>
      <c r="BH70" s="121"/>
      <c r="BI70" s="121"/>
      <c r="BJ70" s="121"/>
      <c r="BK70" s="121"/>
      <c r="BL70" s="121" t="str">
        <f>IF($D70="","",V70/10)</f>
        <v/>
      </c>
      <c r="BM70" s="121"/>
      <c r="BN70" s="121"/>
      <c r="BO70" s="121"/>
      <c r="BP70" s="149"/>
      <c r="BQ70" s="136" t="str">
        <f>IF($D70="","",AA70/10)</f>
        <v/>
      </c>
      <c r="BR70" s="121"/>
      <c r="BS70" s="121"/>
      <c r="BT70" s="121"/>
      <c r="BU70" s="121"/>
      <c r="BV70" s="121" t="str">
        <f>IF($D70="","",AF70/10)</f>
        <v/>
      </c>
      <c r="BW70" s="121"/>
      <c r="BX70" s="121"/>
      <c r="BY70" s="121"/>
      <c r="BZ70" s="121"/>
      <c r="CA70" s="121" t="str">
        <f>IF($D70="","",AK70/10)</f>
        <v/>
      </c>
      <c r="CB70" s="121"/>
      <c r="CC70" s="121"/>
      <c r="CD70" s="121"/>
      <c r="CE70" s="121"/>
    </row>
    <row r="71" spans="4:83" ht="24.95" customHeight="1">
      <c r="D71" s="156"/>
      <c r="E71" s="157"/>
      <c r="F71" s="157"/>
      <c r="G71" s="158"/>
      <c r="H71" s="114" t="s">
        <v>45</v>
      </c>
      <c r="I71" s="115"/>
      <c r="J71" s="115"/>
      <c r="K71" s="72" t="s">
        <v>43</v>
      </c>
      <c r="L71" s="116"/>
      <c r="M71" s="116"/>
      <c r="N71" s="116"/>
      <c r="O71" s="116"/>
      <c r="P71" s="116"/>
      <c r="Q71" s="116"/>
      <c r="R71" s="116"/>
      <c r="S71" s="116"/>
      <c r="T71" s="116"/>
      <c r="U71" s="116"/>
      <c r="V71" s="116"/>
      <c r="W71" s="116"/>
      <c r="X71" s="116"/>
      <c r="Y71" s="116"/>
      <c r="Z71" s="117"/>
      <c r="AA71" s="118"/>
      <c r="AB71" s="116"/>
      <c r="AC71" s="116"/>
      <c r="AD71" s="116"/>
      <c r="AE71" s="116"/>
      <c r="AF71" s="116"/>
      <c r="AG71" s="116"/>
      <c r="AH71" s="116"/>
      <c r="AI71" s="116"/>
      <c r="AJ71" s="116"/>
      <c r="AK71" s="116"/>
      <c r="AL71" s="116"/>
      <c r="AM71" s="116"/>
      <c r="AN71" s="116"/>
      <c r="AO71" s="116"/>
      <c r="AT71" s="297"/>
      <c r="AU71" s="298"/>
      <c r="AV71" s="298"/>
      <c r="AW71" s="299"/>
      <c r="AX71" s="112" t="s">
        <v>51</v>
      </c>
      <c r="AY71" s="113"/>
      <c r="AZ71" s="113"/>
      <c r="BA71" s="4" t="s">
        <v>53</v>
      </c>
      <c r="BB71" s="104" t="str">
        <f>IF($D70="","",ROUNDDOWN(L71/BB70,0))</f>
        <v/>
      </c>
      <c r="BC71" s="104"/>
      <c r="BD71" s="104"/>
      <c r="BE71" s="104"/>
      <c r="BF71" s="104"/>
      <c r="BG71" s="104" t="str">
        <f>IF($D70="","",ROUNDDOWN(Q71/BG70,0))</f>
        <v/>
      </c>
      <c r="BH71" s="104"/>
      <c r="BI71" s="104"/>
      <c r="BJ71" s="104"/>
      <c r="BK71" s="104"/>
      <c r="BL71" s="104" t="str">
        <f t="shared" ref="BL71" si="40">IF($D70="","",ROUNDDOWN(V71/BL70,0))</f>
        <v/>
      </c>
      <c r="BM71" s="104"/>
      <c r="BN71" s="104"/>
      <c r="BO71" s="104"/>
      <c r="BP71" s="105"/>
      <c r="BQ71" s="148" t="str">
        <f t="shared" ref="BQ71" si="41">IF($D70="","",ROUNDDOWN(AA71/BQ70,0))</f>
        <v/>
      </c>
      <c r="BR71" s="104"/>
      <c r="BS71" s="104"/>
      <c r="BT71" s="104"/>
      <c r="BU71" s="104"/>
      <c r="BV71" s="104" t="str">
        <f t="shared" ref="BV71" si="42">IF($D70="","",ROUNDDOWN(AF71/BV70,0))</f>
        <v/>
      </c>
      <c r="BW71" s="104"/>
      <c r="BX71" s="104"/>
      <c r="BY71" s="104"/>
      <c r="BZ71" s="104"/>
      <c r="CA71" s="104" t="str">
        <f t="shared" ref="CA71" si="43">IF($D70="","",ROUNDDOWN(AK71/CA70,0))</f>
        <v/>
      </c>
      <c r="CB71" s="104"/>
      <c r="CC71" s="104"/>
      <c r="CD71" s="104"/>
      <c r="CE71" s="104"/>
    </row>
    <row r="72" spans="4:83" ht="24.95" customHeight="1">
      <c r="D72" s="159"/>
      <c r="E72" s="160"/>
      <c r="F72" s="160"/>
      <c r="G72" s="161"/>
      <c r="H72" s="165" t="s">
        <v>46</v>
      </c>
      <c r="I72" s="165"/>
      <c r="J72" s="165"/>
      <c r="K72" s="73" t="s">
        <v>44</v>
      </c>
      <c r="L72" s="166"/>
      <c r="M72" s="166"/>
      <c r="N72" s="166"/>
      <c r="O72" s="166"/>
      <c r="P72" s="166"/>
      <c r="Q72" s="166"/>
      <c r="R72" s="166"/>
      <c r="S72" s="166"/>
      <c r="T72" s="166"/>
      <c r="U72" s="166"/>
      <c r="V72" s="166"/>
      <c r="W72" s="166"/>
      <c r="X72" s="166"/>
      <c r="Y72" s="166"/>
      <c r="Z72" s="278"/>
      <c r="AA72" s="279"/>
      <c r="AB72" s="166"/>
      <c r="AC72" s="166"/>
      <c r="AD72" s="166"/>
      <c r="AE72" s="166"/>
      <c r="AF72" s="166"/>
      <c r="AG72" s="166"/>
      <c r="AH72" s="166"/>
      <c r="AI72" s="166"/>
      <c r="AJ72" s="166"/>
      <c r="AK72" s="166"/>
      <c r="AL72" s="166"/>
      <c r="AM72" s="166"/>
      <c r="AN72" s="166"/>
      <c r="AO72" s="166"/>
      <c r="AT72" s="300"/>
      <c r="AU72" s="301"/>
      <c r="AV72" s="301"/>
      <c r="AW72" s="302"/>
      <c r="AX72" s="145" t="s">
        <v>52</v>
      </c>
      <c r="AY72" s="145"/>
      <c r="AZ72" s="145"/>
      <c r="BA72" s="5" t="s">
        <v>54</v>
      </c>
      <c r="BB72" s="137" t="str">
        <f>IF($D70="","",ROUNDDOWN(L72/L71*1000,0))</f>
        <v/>
      </c>
      <c r="BC72" s="137"/>
      <c r="BD72" s="137"/>
      <c r="BE72" s="137"/>
      <c r="BF72" s="137"/>
      <c r="BG72" s="137" t="str">
        <f t="shared" ref="BG72" si="44">IF($D70="","",ROUNDDOWN(Q72/Q71*1000,0))</f>
        <v/>
      </c>
      <c r="BH72" s="137"/>
      <c r="BI72" s="137"/>
      <c r="BJ72" s="137"/>
      <c r="BK72" s="137"/>
      <c r="BL72" s="137" t="str">
        <f t="shared" ref="BL72" si="45">IF($D70="","",ROUNDDOWN(V72/V71*1000,0))</f>
        <v/>
      </c>
      <c r="BM72" s="137"/>
      <c r="BN72" s="137"/>
      <c r="BO72" s="137"/>
      <c r="BP72" s="146"/>
      <c r="BQ72" s="147" t="str">
        <f t="shared" ref="BQ72" si="46">IF($D70="","",ROUNDDOWN(AA72/AA71*1000,0))</f>
        <v/>
      </c>
      <c r="BR72" s="137"/>
      <c r="BS72" s="137"/>
      <c r="BT72" s="137"/>
      <c r="BU72" s="137"/>
      <c r="BV72" s="137" t="str">
        <f t="shared" ref="BV72" si="47">IF($D70="","",ROUNDDOWN(AF72/AF71*1000,0))</f>
        <v/>
      </c>
      <c r="BW72" s="137"/>
      <c r="BX72" s="137"/>
      <c r="BY72" s="137"/>
      <c r="BZ72" s="137"/>
      <c r="CA72" s="137" t="str">
        <f t="shared" ref="CA72" si="48">IF($D70="","",ROUNDDOWN(AK72/AK71*1000,0))</f>
        <v/>
      </c>
      <c r="CB72" s="137"/>
      <c r="CC72" s="137"/>
      <c r="CD72" s="137"/>
      <c r="CE72" s="137"/>
    </row>
    <row r="73" spans="4:83" ht="24.95" customHeight="1">
      <c r="D73" s="153"/>
      <c r="E73" s="154"/>
      <c r="F73" s="154"/>
      <c r="G73" s="155"/>
      <c r="H73" s="162" t="s">
        <v>152</v>
      </c>
      <c r="I73" s="163"/>
      <c r="J73" s="163"/>
      <c r="K73" s="71" t="s">
        <v>42</v>
      </c>
      <c r="L73" s="164"/>
      <c r="M73" s="164"/>
      <c r="N73" s="164"/>
      <c r="O73" s="164"/>
      <c r="P73" s="164"/>
      <c r="Q73" s="164"/>
      <c r="R73" s="164"/>
      <c r="S73" s="164"/>
      <c r="T73" s="164"/>
      <c r="U73" s="164"/>
      <c r="V73" s="164"/>
      <c r="W73" s="164"/>
      <c r="X73" s="164"/>
      <c r="Y73" s="164"/>
      <c r="Z73" s="292"/>
      <c r="AA73" s="293"/>
      <c r="AB73" s="164"/>
      <c r="AC73" s="164"/>
      <c r="AD73" s="164"/>
      <c r="AE73" s="164"/>
      <c r="AF73" s="164"/>
      <c r="AG73" s="164"/>
      <c r="AH73" s="164"/>
      <c r="AI73" s="164"/>
      <c r="AJ73" s="164"/>
      <c r="AK73" s="164"/>
      <c r="AL73" s="164"/>
      <c r="AM73" s="164"/>
      <c r="AN73" s="164"/>
      <c r="AO73" s="164"/>
      <c r="AT73" s="294">
        <f>D73</f>
        <v>0</v>
      </c>
      <c r="AU73" s="295"/>
      <c r="AV73" s="295"/>
      <c r="AW73" s="296"/>
      <c r="AX73" s="119" t="s">
        <v>48</v>
      </c>
      <c r="AY73" s="120"/>
      <c r="AZ73" s="120"/>
      <c r="BA73" s="3" t="s">
        <v>42</v>
      </c>
      <c r="BB73" s="121" t="str">
        <f>IF($D73="","",L73/10)</f>
        <v/>
      </c>
      <c r="BC73" s="121"/>
      <c r="BD73" s="121"/>
      <c r="BE73" s="121"/>
      <c r="BF73" s="121"/>
      <c r="BG73" s="121" t="str">
        <f>IF($D73="","",Q73/10)</f>
        <v/>
      </c>
      <c r="BH73" s="121"/>
      <c r="BI73" s="121"/>
      <c r="BJ73" s="121"/>
      <c r="BK73" s="121"/>
      <c r="BL73" s="121" t="str">
        <f>IF($D73="","",V73/10)</f>
        <v/>
      </c>
      <c r="BM73" s="121"/>
      <c r="BN73" s="121"/>
      <c r="BO73" s="121"/>
      <c r="BP73" s="149"/>
      <c r="BQ73" s="136" t="str">
        <f>IF($D73="","",AA73/10)</f>
        <v/>
      </c>
      <c r="BR73" s="121"/>
      <c r="BS73" s="121"/>
      <c r="BT73" s="121"/>
      <c r="BU73" s="121"/>
      <c r="BV73" s="121" t="str">
        <f>IF($D73="","",AF73/10)</f>
        <v/>
      </c>
      <c r="BW73" s="121"/>
      <c r="BX73" s="121"/>
      <c r="BY73" s="121"/>
      <c r="BZ73" s="121"/>
      <c r="CA73" s="121" t="str">
        <f>IF($D73="","",AK73/10)</f>
        <v/>
      </c>
      <c r="CB73" s="121"/>
      <c r="CC73" s="121"/>
      <c r="CD73" s="121"/>
      <c r="CE73" s="121"/>
    </row>
    <row r="74" spans="4:83" ht="24.95" customHeight="1">
      <c r="D74" s="156"/>
      <c r="E74" s="157"/>
      <c r="F74" s="157"/>
      <c r="G74" s="158"/>
      <c r="H74" s="114" t="s">
        <v>45</v>
      </c>
      <c r="I74" s="115"/>
      <c r="J74" s="115"/>
      <c r="K74" s="72" t="s">
        <v>43</v>
      </c>
      <c r="L74" s="116"/>
      <c r="M74" s="116"/>
      <c r="N74" s="116"/>
      <c r="O74" s="116"/>
      <c r="P74" s="116"/>
      <c r="Q74" s="116"/>
      <c r="R74" s="116"/>
      <c r="S74" s="116"/>
      <c r="T74" s="116"/>
      <c r="U74" s="116"/>
      <c r="V74" s="116"/>
      <c r="W74" s="116"/>
      <c r="X74" s="116"/>
      <c r="Y74" s="116"/>
      <c r="Z74" s="117"/>
      <c r="AA74" s="118"/>
      <c r="AB74" s="116"/>
      <c r="AC74" s="116"/>
      <c r="AD74" s="116"/>
      <c r="AE74" s="116"/>
      <c r="AF74" s="116"/>
      <c r="AG74" s="116"/>
      <c r="AH74" s="116"/>
      <c r="AI74" s="116"/>
      <c r="AJ74" s="116"/>
      <c r="AK74" s="116"/>
      <c r="AL74" s="116"/>
      <c r="AM74" s="116"/>
      <c r="AN74" s="116"/>
      <c r="AO74" s="116"/>
      <c r="AT74" s="297"/>
      <c r="AU74" s="298"/>
      <c r="AV74" s="298"/>
      <c r="AW74" s="299"/>
      <c r="AX74" s="112" t="s">
        <v>51</v>
      </c>
      <c r="AY74" s="113"/>
      <c r="AZ74" s="113"/>
      <c r="BA74" s="4" t="s">
        <v>53</v>
      </c>
      <c r="BB74" s="104" t="str">
        <f>IF($D73="","",ROUNDDOWN(L74/BB73,0))</f>
        <v/>
      </c>
      <c r="BC74" s="104"/>
      <c r="BD74" s="104"/>
      <c r="BE74" s="104"/>
      <c r="BF74" s="104"/>
      <c r="BG74" s="104" t="str">
        <f>IF($D73="","",ROUNDDOWN(Q74/BG73,0))</f>
        <v/>
      </c>
      <c r="BH74" s="104"/>
      <c r="BI74" s="104"/>
      <c r="BJ74" s="104"/>
      <c r="BK74" s="104"/>
      <c r="BL74" s="104" t="str">
        <f t="shared" ref="BL74" si="49">IF($D73="","",ROUNDDOWN(V74/BL73,0))</f>
        <v/>
      </c>
      <c r="BM74" s="104"/>
      <c r="BN74" s="104"/>
      <c r="BO74" s="104"/>
      <c r="BP74" s="105"/>
      <c r="BQ74" s="148" t="str">
        <f t="shared" ref="BQ74" si="50">IF($D73="","",ROUNDDOWN(AA74/BQ73,0))</f>
        <v/>
      </c>
      <c r="BR74" s="104"/>
      <c r="BS74" s="104"/>
      <c r="BT74" s="104"/>
      <c r="BU74" s="104"/>
      <c r="BV74" s="104" t="str">
        <f t="shared" ref="BV74" si="51">IF($D73="","",ROUNDDOWN(AF74/BV73,0))</f>
        <v/>
      </c>
      <c r="BW74" s="104"/>
      <c r="BX74" s="104"/>
      <c r="BY74" s="104"/>
      <c r="BZ74" s="104"/>
      <c r="CA74" s="104" t="str">
        <f t="shared" ref="CA74" si="52">IF($D73="","",ROUNDDOWN(AK74/CA73,0))</f>
        <v/>
      </c>
      <c r="CB74" s="104"/>
      <c r="CC74" s="104"/>
      <c r="CD74" s="104"/>
      <c r="CE74" s="104"/>
    </row>
    <row r="75" spans="4:83" ht="24.95" customHeight="1">
      <c r="D75" s="159"/>
      <c r="E75" s="160"/>
      <c r="F75" s="160"/>
      <c r="G75" s="161"/>
      <c r="H75" s="165" t="s">
        <v>46</v>
      </c>
      <c r="I75" s="165"/>
      <c r="J75" s="165"/>
      <c r="K75" s="73" t="s">
        <v>44</v>
      </c>
      <c r="L75" s="166"/>
      <c r="M75" s="166"/>
      <c r="N75" s="166"/>
      <c r="O75" s="166"/>
      <c r="P75" s="166"/>
      <c r="Q75" s="166"/>
      <c r="R75" s="166"/>
      <c r="S75" s="166"/>
      <c r="T75" s="166"/>
      <c r="U75" s="166"/>
      <c r="V75" s="166"/>
      <c r="W75" s="166"/>
      <c r="X75" s="166"/>
      <c r="Y75" s="166"/>
      <c r="Z75" s="278"/>
      <c r="AA75" s="279"/>
      <c r="AB75" s="166"/>
      <c r="AC75" s="166"/>
      <c r="AD75" s="166"/>
      <c r="AE75" s="166"/>
      <c r="AF75" s="166"/>
      <c r="AG75" s="166"/>
      <c r="AH75" s="166"/>
      <c r="AI75" s="166"/>
      <c r="AJ75" s="166"/>
      <c r="AK75" s="166"/>
      <c r="AL75" s="166"/>
      <c r="AM75" s="166"/>
      <c r="AN75" s="166"/>
      <c r="AO75" s="166"/>
      <c r="AT75" s="300"/>
      <c r="AU75" s="301"/>
      <c r="AV75" s="301"/>
      <c r="AW75" s="302"/>
      <c r="AX75" s="145" t="s">
        <v>52</v>
      </c>
      <c r="AY75" s="145"/>
      <c r="AZ75" s="145"/>
      <c r="BA75" s="5" t="s">
        <v>54</v>
      </c>
      <c r="BB75" s="137" t="str">
        <f>IF($D73="","",ROUNDDOWN(L75/L74*1000,0))</f>
        <v/>
      </c>
      <c r="BC75" s="137"/>
      <c r="BD75" s="137"/>
      <c r="BE75" s="137"/>
      <c r="BF75" s="137"/>
      <c r="BG75" s="137" t="str">
        <f t="shared" ref="BG75" si="53">IF($D73="","",ROUNDDOWN(Q75/Q74*1000,0))</f>
        <v/>
      </c>
      <c r="BH75" s="137"/>
      <c r="BI75" s="137"/>
      <c r="BJ75" s="137"/>
      <c r="BK75" s="137"/>
      <c r="BL75" s="137" t="str">
        <f t="shared" ref="BL75" si="54">IF($D73="","",ROUNDDOWN(V75/V74*1000,0))</f>
        <v/>
      </c>
      <c r="BM75" s="137"/>
      <c r="BN75" s="137"/>
      <c r="BO75" s="137"/>
      <c r="BP75" s="146"/>
      <c r="BQ75" s="147" t="str">
        <f t="shared" ref="BQ75" si="55">IF($D73="","",ROUNDDOWN(AA75/AA74*1000,0))</f>
        <v/>
      </c>
      <c r="BR75" s="137"/>
      <c r="BS75" s="137"/>
      <c r="BT75" s="137"/>
      <c r="BU75" s="137"/>
      <c r="BV75" s="137" t="str">
        <f t="shared" ref="BV75" si="56">IF($D73="","",ROUNDDOWN(AF75/AF74*1000,0))</f>
        <v/>
      </c>
      <c r="BW75" s="137"/>
      <c r="BX75" s="137"/>
      <c r="BY75" s="137"/>
      <c r="BZ75" s="137"/>
      <c r="CA75" s="137" t="str">
        <f t="shared" ref="CA75" si="57">IF($D73="","",ROUNDDOWN(AK75/AK74*1000,0))</f>
        <v/>
      </c>
      <c r="CB75" s="137"/>
      <c r="CC75" s="137"/>
      <c r="CD75" s="137"/>
      <c r="CE75" s="137"/>
    </row>
    <row r="76" spans="4:83" ht="24.95" customHeight="1">
      <c r="D76" s="153"/>
      <c r="E76" s="154"/>
      <c r="F76" s="154"/>
      <c r="G76" s="155"/>
      <c r="H76" s="162" t="s">
        <v>152</v>
      </c>
      <c r="I76" s="163"/>
      <c r="J76" s="163"/>
      <c r="K76" s="71" t="s">
        <v>42</v>
      </c>
      <c r="L76" s="164"/>
      <c r="M76" s="164"/>
      <c r="N76" s="164"/>
      <c r="O76" s="164"/>
      <c r="P76" s="164"/>
      <c r="Q76" s="164"/>
      <c r="R76" s="164"/>
      <c r="S76" s="164"/>
      <c r="T76" s="164"/>
      <c r="U76" s="164"/>
      <c r="V76" s="164"/>
      <c r="W76" s="164"/>
      <c r="X76" s="164"/>
      <c r="Y76" s="164"/>
      <c r="Z76" s="292"/>
      <c r="AA76" s="293"/>
      <c r="AB76" s="164"/>
      <c r="AC76" s="164"/>
      <c r="AD76" s="164"/>
      <c r="AE76" s="164"/>
      <c r="AF76" s="164"/>
      <c r="AG76" s="164"/>
      <c r="AH76" s="164"/>
      <c r="AI76" s="164"/>
      <c r="AJ76" s="164"/>
      <c r="AK76" s="164"/>
      <c r="AL76" s="164"/>
      <c r="AM76" s="164"/>
      <c r="AN76" s="164"/>
      <c r="AO76" s="164"/>
      <c r="AT76" s="294">
        <f>D76</f>
        <v>0</v>
      </c>
      <c r="AU76" s="295"/>
      <c r="AV76" s="295"/>
      <c r="AW76" s="296"/>
      <c r="AX76" s="119" t="s">
        <v>48</v>
      </c>
      <c r="AY76" s="120"/>
      <c r="AZ76" s="120"/>
      <c r="BA76" s="3" t="s">
        <v>42</v>
      </c>
      <c r="BB76" s="121" t="str">
        <f>IF($D76="","",L76/10)</f>
        <v/>
      </c>
      <c r="BC76" s="121"/>
      <c r="BD76" s="121"/>
      <c r="BE76" s="121"/>
      <c r="BF76" s="121"/>
      <c r="BG76" s="121" t="str">
        <f>IF($D76="","",Q76/10)</f>
        <v/>
      </c>
      <c r="BH76" s="121"/>
      <c r="BI76" s="121"/>
      <c r="BJ76" s="121"/>
      <c r="BK76" s="121"/>
      <c r="BL76" s="121" t="str">
        <f>IF($D76="","",V76/10)</f>
        <v/>
      </c>
      <c r="BM76" s="121"/>
      <c r="BN76" s="121"/>
      <c r="BO76" s="121"/>
      <c r="BP76" s="149"/>
      <c r="BQ76" s="136" t="str">
        <f>IF($D76="","",AA76/10)</f>
        <v/>
      </c>
      <c r="BR76" s="121"/>
      <c r="BS76" s="121"/>
      <c r="BT76" s="121"/>
      <c r="BU76" s="121"/>
      <c r="BV76" s="121" t="str">
        <f>IF($D76="","",AF76/10)</f>
        <v/>
      </c>
      <c r="BW76" s="121"/>
      <c r="BX76" s="121"/>
      <c r="BY76" s="121"/>
      <c r="BZ76" s="121"/>
      <c r="CA76" s="121" t="str">
        <f>IF($D76="","",AK76/10)</f>
        <v/>
      </c>
      <c r="CB76" s="121"/>
      <c r="CC76" s="121"/>
      <c r="CD76" s="121"/>
      <c r="CE76" s="121"/>
    </row>
    <row r="77" spans="4:83" ht="24.95" customHeight="1">
      <c r="D77" s="156"/>
      <c r="E77" s="157"/>
      <c r="F77" s="157"/>
      <c r="G77" s="158"/>
      <c r="H77" s="114" t="s">
        <v>45</v>
      </c>
      <c r="I77" s="115"/>
      <c r="J77" s="115"/>
      <c r="K77" s="72" t="s">
        <v>43</v>
      </c>
      <c r="L77" s="116"/>
      <c r="M77" s="116"/>
      <c r="N77" s="116"/>
      <c r="O77" s="116"/>
      <c r="P77" s="116"/>
      <c r="Q77" s="116"/>
      <c r="R77" s="116"/>
      <c r="S77" s="116"/>
      <c r="T77" s="116"/>
      <c r="U77" s="116"/>
      <c r="V77" s="116"/>
      <c r="W77" s="116"/>
      <c r="X77" s="116"/>
      <c r="Y77" s="116"/>
      <c r="Z77" s="117"/>
      <c r="AA77" s="118"/>
      <c r="AB77" s="116"/>
      <c r="AC77" s="116"/>
      <c r="AD77" s="116"/>
      <c r="AE77" s="116"/>
      <c r="AF77" s="116"/>
      <c r="AG77" s="116"/>
      <c r="AH77" s="116"/>
      <c r="AI77" s="116"/>
      <c r="AJ77" s="116"/>
      <c r="AK77" s="116"/>
      <c r="AL77" s="116"/>
      <c r="AM77" s="116"/>
      <c r="AN77" s="116"/>
      <c r="AO77" s="116"/>
      <c r="AT77" s="297"/>
      <c r="AU77" s="298"/>
      <c r="AV77" s="298"/>
      <c r="AW77" s="299"/>
      <c r="AX77" s="112" t="s">
        <v>51</v>
      </c>
      <c r="AY77" s="113"/>
      <c r="AZ77" s="113"/>
      <c r="BA77" s="4" t="s">
        <v>53</v>
      </c>
      <c r="BB77" s="104" t="str">
        <f>IF($D76="","",ROUNDDOWN(L77/BB76,0))</f>
        <v/>
      </c>
      <c r="BC77" s="104"/>
      <c r="BD77" s="104"/>
      <c r="BE77" s="104"/>
      <c r="BF77" s="104"/>
      <c r="BG77" s="104" t="str">
        <f>IF($D76="","",ROUNDDOWN(Q77/BG76,0))</f>
        <v/>
      </c>
      <c r="BH77" s="104"/>
      <c r="BI77" s="104"/>
      <c r="BJ77" s="104"/>
      <c r="BK77" s="104"/>
      <c r="BL77" s="104" t="str">
        <f t="shared" ref="BL77" si="58">IF($D76="","",ROUNDDOWN(V77/BL76,0))</f>
        <v/>
      </c>
      <c r="BM77" s="104"/>
      <c r="BN77" s="104"/>
      <c r="BO77" s="104"/>
      <c r="BP77" s="105"/>
      <c r="BQ77" s="148" t="str">
        <f t="shared" ref="BQ77" si="59">IF($D76="","",ROUNDDOWN(AA77/BQ76,0))</f>
        <v/>
      </c>
      <c r="BR77" s="104"/>
      <c r="BS77" s="104"/>
      <c r="BT77" s="104"/>
      <c r="BU77" s="104"/>
      <c r="BV77" s="104" t="str">
        <f t="shared" ref="BV77" si="60">IF($D76="","",ROUNDDOWN(AF77/BV76,0))</f>
        <v/>
      </c>
      <c r="BW77" s="104"/>
      <c r="BX77" s="104"/>
      <c r="BY77" s="104"/>
      <c r="BZ77" s="104"/>
      <c r="CA77" s="104" t="str">
        <f t="shared" ref="CA77" si="61">IF($D76="","",ROUNDDOWN(AK77/CA76,0))</f>
        <v/>
      </c>
      <c r="CB77" s="104"/>
      <c r="CC77" s="104"/>
      <c r="CD77" s="104"/>
      <c r="CE77" s="104"/>
    </row>
    <row r="78" spans="4:83" ht="24.95" customHeight="1">
      <c r="D78" s="159"/>
      <c r="E78" s="160"/>
      <c r="F78" s="160"/>
      <c r="G78" s="161"/>
      <c r="H78" s="165" t="s">
        <v>46</v>
      </c>
      <c r="I78" s="165"/>
      <c r="J78" s="165"/>
      <c r="K78" s="73" t="s">
        <v>44</v>
      </c>
      <c r="L78" s="166"/>
      <c r="M78" s="166"/>
      <c r="N78" s="166"/>
      <c r="O78" s="166"/>
      <c r="P78" s="166"/>
      <c r="Q78" s="166"/>
      <c r="R78" s="166"/>
      <c r="S78" s="166"/>
      <c r="T78" s="166"/>
      <c r="U78" s="166"/>
      <c r="V78" s="166"/>
      <c r="W78" s="166"/>
      <c r="X78" s="166"/>
      <c r="Y78" s="166"/>
      <c r="Z78" s="278"/>
      <c r="AA78" s="279"/>
      <c r="AB78" s="166"/>
      <c r="AC78" s="166"/>
      <c r="AD78" s="166"/>
      <c r="AE78" s="166"/>
      <c r="AF78" s="166"/>
      <c r="AG78" s="166"/>
      <c r="AH78" s="166"/>
      <c r="AI78" s="166"/>
      <c r="AJ78" s="166"/>
      <c r="AK78" s="166"/>
      <c r="AL78" s="166"/>
      <c r="AM78" s="166"/>
      <c r="AN78" s="166"/>
      <c r="AO78" s="166"/>
      <c r="AT78" s="300"/>
      <c r="AU78" s="301"/>
      <c r="AV78" s="301"/>
      <c r="AW78" s="302"/>
      <c r="AX78" s="145" t="s">
        <v>52</v>
      </c>
      <c r="AY78" s="145"/>
      <c r="AZ78" s="145"/>
      <c r="BA78" s="5" t="s">
        <v>54</v>
      </c>
      <c r="BB78" s="137" t="str">
        <f>IF($D76="","",ROUNDDOWN(L78/L77*1000,0))</f>
        <v/>
      </c>
      <c r="BC78" s="137"/>
      <c r="BD78" s="137"/>
      <c r="BE78" s="137"/>
      <c r="BF78" s="137"/>
      <c r="BG78" s="137" t="str">
        <f t="shared" ref="BG78" si="62">IF($D76="","",ROUNDDOWN(Q78/Q77*1000,0))</f>
        <v/>
      </c>
      <c r="BH78" s="137"/>
      <c r="BI78" s="137"/>
      <c r="BJ78" s="137"/>
      <c r="BK78" s="137"/>
      <c r="BL78" s="137" t="str">
        <f t="shared" ref="BL78" si="63">IF($D76="","",ROUNDDOWN(V78/V77*1000,0))</f>
        <v/>
      </c>
      <c r="BM78" s="137"/>
      <c r="BN78" s="137"/>
      <c r="BO78" s="137"/>
      <c r="BP78" s="146"/>
      <c r="BQ78" s="147" t="str">
        <f t="shared" ref="BQ78" si="64">IF($D76="","",ROUNDDOWN(AA78/AA77*1000,0))</f>
        <v/>
      </c>
      <c r="BR78" s="137"/>
      <c r="BS78" s="137"/>
      <c r="BT78" s="137"/>
      <c r="BU78" s="137"/>
      <c r="BV78" s="137" t="str">
        <f t="shared" ref="BV78" si="65">IF($D76="","",ROUNDDOWN(AF78/AF77*1000,0))</f>
        <v/>
      </c>
      <c r="BW78" s="137"/>
      <c r="BX78" s="137"/>
      <c r="BY78" s="137"/>
      <c r="BZ78" s="137"/>
      <c r="CA78" s="137" t="str">
        <f t="shared" ref="CA78" si="66">IF($D76="","",ROUNDDOWN(AK78/AK77*1000,0))</f>
        <v/>
      </c>
      <c r="CB78" s="137"/>
      <c r="CC78" s="137"/>
      <c r="CD78" s="137"/>
      <c r="CE78" s="137"/>
    </row>
    <row r="79" spans="4:83" ht="24.95" customHeight="1">
      <c r="D79" s="286" t="s">
        <v>175</v>
      </c>
      <c r="E79" s="287"/>
      <c r="F79" s="287"/>
      <c r="G79" s="287"/>
      <c r="H79" s="287"/>
      <c r="I79" s="287"/>
      <c r="J79" s="287"/>
      <c r="K79" s="288"/>
      <c r="L79" s="289"/>
      <c r="M79" s="289"/>
      <c r="N79" s="289"/>
      <c r="O79" s="289"/>
      <c r="P79" s="289"/>
      <c r="Q79" s="289"/>
      <c r="R79" s="289"/>
      <c r="S79" s="289"/>
      <c r="T79" s="289"/>
      <c r="U79" s="289"/>
      <c r="V79" s="289"/>
      <c r="W79" s="289"/>
      <c r="X79" s="289"/>
      <c r="Y79" s="289"/>
      <c r="Z79" s="290"/>
      <c r="AA79" s="291"/>
      <c r="AB79" s="289"/>
      <c r="AC79" s="289"/>
      <c r="AD79" s="289"/>
      <c r="AE79" s="289"/>
      <c r="AF79" s="289"/>
      <c r="AG79" s="289"/>
      <c r="AH79" s="289"/>
      <c r="AI79" s="289"/>
      <c r="AJ79" s="289"/>
      <c r="AK79" s="289"/>
      <c r="AL79" s="289"/>
      <c r="AM79" s="289"/>
      <c r="AN79" s="289"/>
      <c r="AO79" s="289"/>
    </row>
    <row r="80" spans="4:83" ht="24.95" customHeight="1">
      <c r="D80" s="280" t="s">
        <v>174</v>
      </c>
      <c r="E80" s="281"/>
      <c r="F80" s="281"/>
      <c r="G80" s="281"/>
      <c r="H80" s="281"/>
      <c r="I80" s="281"/>
      <c r="J80" s="281"/>
      <c r="K80" s="282"/>
      <c r="L80" s="116"/>
      <c r="M80" s="116"/>
      <c r="N80" s="116"/>
      <c r="O80" s="116"/>
      <c r="P80" s="116"/>
      <c r="Q80" s="116"/>
      <c r="R80" s="116"/>
      <c r="S80" s="116"/>
      <c r="T80" s="116"/>
      <c r="U80" s="116"/>
      <c r="V80" s="116"/>
      <c r="W80" s="116"/>
      <c r="X80" s="116"/>
      <c r="Y80" s="116"/>
      <c r="Z80" s="117"/>
      <c r="AA80" s="118"/>
      <c r="AB80" s="116"/>
      <c r="AC80" s="116"/>
      <c r="AD80" s="116"/>
      <c r="AE80" s="116"/>
      <c r="AF80" s="116"/>
      <c r="AG80" s="116"/>
      <c r="AH80" s="116"/>
      <c r="AI80" s="116"/>
      <c r="AJ80" s="116"/>
      <c r="AK80" s="116"/>
      <c r="AL80" s="116"/>
      <c r="AM80" s="116"/>
      <c r="AN80" s="116"/>
      <c r="AO80" s="116"/>
    </row>
    <row r="81" spans="3:43" ht="24.95" customHeight="1">
      <c r="D81" s="283" t="s">
        <v>47</v>
      </c>
      <c r="E81" s="284"/>
      <c r="F81" s="284"/>
      <c r="G81" s="284"/>
      <c r="H81" s="284"/>
      <c r="I81" s="284"/>
      <c r="J81" s="284"/>
      <c r="K81" s="285"/>
      <c r="L81" s="166"/>
      <c r="M81" s="166"/>
      <c r="N81" s="166"/>
      <c r="O81" s="166"/>
      <c r="P81" s="166"/>
      <c r="Q81" s="166"/>
      <c r="R81" s="166"/>
      <c r="S81" s="166"/>
      <c r="T81" s="166"/>
      <c r="U81" s="166"/>
      <c r="V81" s="166"/>
      <c r="W81" s="166"/>
      <c r="X81" s="166"/>
      <c r="Y81" s="166"/>
      <c r="Z81" s="278"/>
      <c r="AA81" s="279"/>
      <c r="AB81" s="166"/>
      <c r="AC81" s="166"/>
      <c r="AD81" s="166"/>
      <c r="AE81" s="166"/>
      <c r="AF81" s="166"/>
      <c r="AG81" s="166"/>
      <c r="AH81" s="166"/>
      <c r="AI81" s="166"/>
      <c r="AJ81" s="166"/>
      <c r="AK81" s="166"/>
      <c r="AL81" s="166"/>
      <c r="AM81" s="166"/>
      <c r="AN81" s="166"/>
      <c r="AO81" s="166"/>
    </row>
    <row r="82" spans="3:43" ht="24.95" customHeight="1">
      <c r="D82" s="268" t="s">
        <v>50</v>
      </c>
      <c r="E82" s="268"/>
      <c r="F82" s="268"/>
      <c r="G82" s="268"/>
      <c r="H82" s="268"/>
      <c r="I82" s="268"/>
      <c r="J82" s="268"/>
      <c r="K82" s="268"/>
      <c r="L82" s="269">
        <f>L60+L63+L66+L69+L72+L75+L78+L79+L80+L81</f>
        <v>0</v>
      </c>
      <c r="M82" s="269"/>
      <c r="N82" s="269"/>
      <c r="O82" s="269"/>
      <c r="P82" s="269"/>
      <c r="Q82" s="269">
        <f t="shared" ref="Q82" si="67">Q60+Q63+Q66+Q69+Q72+Q75+Q78+Q79+Q80+Q81</f>
        <v>0</v>
      </c>
      <c r="R82" s="269"/>
      <c r="S82" s="269"/>
      <c r="T82" s="269"/>
      <c r="U82" s="269"/>
      <c r="V82" s="269">
        <f t="shared" ref="V82" si="68">V60+V63+V66+V69+V72+V75+V78+V79+V80+V81</f>
        <v>0</v>
      </c>
      <c r="W82" s="269"/>
      <c r="X82" s="269"/>
      <c r="Y82" s="269"/>
      <c r="Z82" s="270"/>
      <c r="AA82" s="271">
        <f t="shared" ref="AA82" si="69">AA60+AA63+AA66+AA69+AA72+AA75+AA78+AA79+AA80+AA81</f>
        <v>0</v>
      </c>
      <c r="AB82" s="269"/>
      <c r="AC82" s="269"/>
      <c r="AD82" s="269"/>
      <c r="AE82" s="269"/>
      <c r="AF82" s="269">
        <f t="shared" ref="AF82" si="70">AF60+AF63+AF66+AF69+AF72+AF75+AF78+AF79+AF80+AF81</f>
        <v>0</v>
      </c>
      <c r="AG82" s="269"/>
      <c r="AH82" s="269"/>
      <c r="AI82" s="269"/>
      <c r="AJ82" s="269"/>
      <c r="AK82" s="269">
        <f t="shared" ref="AK82" si="71">AK60+AK63+AK66+AK69+AK72+AK75+AK78+AK79+AK80+AK81</f>
        <v>0</v>
      </c>
      <c r="AL82" s="269"/>
      <c r="AM82" s="269"/>
      <c r="AN82" s="269"/>
      <c r="AO82" s="269"/>
    </row>
    <row r="83" spans="3:43" ht="24.95" customHeight="1">
      <c r="D83" s="268" t="s">
        <v>49</v>
      </c>
      <c r="E83" s="268"/>
      <c r="F83" s="268"/>
      <c r="G83" s="268"/>
      <c r="H83" s="268"/>
      <c r="I83" s="268"/>
      <c r="J83" s="268"/>
      <c r="K83" s="268"/>
      <c r="L83" s="269">
        <f>L58+L61+L64+L67+L70+L73+L76</f>
        <v>0</v>
      </c>
      <c r="M83" s="269"/>
      <c r="N83" s="269"/>
      <c r="O83" s="269"/>
      <c r="P83" s="269"/>
      <c r="Q83" s="269">
        <f t="shared" ref="Q83" si="72">Q58+Q61+Q64+Q67+Q70+Q73+Q76</f>
        <v>0</v>
      </c>
      <c r="R83" s="269"/>
      <c r="S83" s="269"/>
      <c r="T83" s="269"/>
      <c r="U83" s="269"/>
      <c r="V83" s="269">
        <f t="shared" ref="V83" si="73">V58+V61+V64+V67+V70+V73+V76</f>
        <v>0</v>
      </c>
      <c r="W83" s="269"/>
      <c r="X83" s="269"/>
      <c r="Y83" s="269"/>
      <c r="Z83" s="270"/>
      <c r="AA83" s="271">
        <f t="shared" ref="AA83" si="74">AA58+AA61+AA64+AA67+AA70+AA73+AA76</f>
        <v>0</v>
      </c>
      <c r="AB83" s="269"/>
      <c r="AC83" s="269"/>
      <c r="AD83" s="269"/>
      <c r="AE83" s="269"/>
      <c r="AF83" s="269">
        <f t="shared" ref="AF83" si="75">AF58+AF61+AF64+AF67+AF70+AF73+AF76</f>
        <v>0</v>
      </c>
      <c r="AG83" s="269"/>
      <c r="AH83" s="269"/>
      <c r="AI83" s="269"/>
      <c r="AJ83" s="269"/>
      <c r="AK83" s="269">
        <f t="shared" ref="AK83" si="76">AK58+AK61+AK64+AK67+AK70+AK73+AK76</f>
        <v>0</v>
      </c>
      <c r="AL83" s="269"/>
      <c r="AM83" s="269"/>
      <c r="AN83" s="269"/>
      <c r="AO83" s="269"/>
    </row>
    <row r="85" spans="3:43" ht="17.25" customHeight="1">
      <c r="C85" s="8" t="s">
        <v>150</v>
      </c>
      <c r="AN85" s="6"/>
      <c r="AO85" s="6"/>
    </row>
    <row r="86" spans="3:43" ht="21" customHeight="1">
      <c r="D86" s="276"/>
      <c r="E86" s="239"/>
      <c r="F86" s="239"/>
      <c r="G86" s="239"/>
      <c r="H86" s="239"/>
      <c r="I86" s="239"/>
      <c r="J86" s="239"/>
      <c r="K86" s="277"/>
      <c r="L86" s="192" t="s">
        <v>58</v>
      </c>
      <c r="M86" s="192"/>
      <c r="N86" s="192"/>
      <c r="O86" s="192"/>
      <c r="P86" s="192"/>
      <c r="Q86" s="192"/>
      <c r="R86" s="192"/>
      <c r="S86" s="192" t="s">
        <v>39</v>
      </c>
      <c r="T86" s="192"/>
      <c r="U86" s="192"/>
      <c r="V86" s="192"/>
      <c r="W86" s="192"/>
      <c r="X86" s="192"/>
      <c r="Y86" s="192"/>
      <c r="Z86" s="192" t="s">
        <v>40</v>
      </c>
      <c r="AA86" s="192"/>
      <c r="AB86" s="192"/>
      <c r="AC86" s="192"/>
      <c r="AD86" s="192"/>
      <c r="AE86" s="192"/>
      <c r="AF86" s="192"/>
      <c r="AG86" s="192" t="s">
        <v>219</v>
      </c>
      <c r="AH86" s="192"/>
      <c r="AI86" s="192"/>
      <c r="AJ86" s="192"/>
      <c r="AK86" s="192"/>
      <c r="AL86" s="192"/>
      <c r="AM86" s="192"/>
      <c r="AP86" s="6"/>
      <c r="AQ86" s="6"/>
    </row>
    <row r="87" spans="3:43" ht="21.75" customHeight="1">
      <c r="D87" s="273" t="s">
        <v>156</v>
      </c>
      <c r="E87" s="274"/>
      <c r="F87" s="274"/>
      <c r="G87" s="274"/>
      <c r="H87" s="274"/>
      <c r="I87" s="274"/>
      <c r="J87" s="274"/>
      <c r="K87" s="275"/>
      <c r="L87" s="240">
        <f>IF(V82="","",V82)</f>
        <v>0</v>
      </c>
      <c r="M87" s="240"/>
      <c r="N87" s="240"/>
      <c r="O87" s="240"/>
      <c r="P87" s="240"/>
      <c r="Q87" s="240"/>
      <c r="R87" s="240"/>
      <c r="S87" s="240">
        <f>IF(AA82="","",AA82)</f>
        <v>0</v>
      </c>
      <c r="T87" s="240"/>
      <c r="U87" s="240"/>
      <c r="V87" s="240"/>
      <c r="W87" s="240"/>
      <c r="X87" s="240"/>
      <c r="Y87" s="240"/>
      <c r="Z87" s="272">
        <f>IF(AF82="","",AF82)</f>
        <v>0</v>
      </c>
      <c r="AA87" s="272"/>
      <c r="AB87" s="272"/>
      <c r="AC87" s="272"/>
      <c r="AD87" s="272"/>
      <c r="AE87" s="272"/>
      <c r="AF87" s="272"/>
      <c r="AG87" s="272">
        <f>IF(AK82="","",AK82)</f>
        <v>0</v>
      </c>
      <c r="AH87" s="272"/>
      <c r="AI87" s="272"/>
      <c r="AJ87" s="272"/>
      <c r="AK87" s="272"/>
      <c r="AL87" s="272"/>
      <c r="AM87" s="272"/>
      <c r="AP87" s="6"/>
      <c r="AQ87" s="6"/>
    </row>
    <row r="88" spans="3:43" ht="21.75" customHeight="1">
      <c r="D88" s="16" t="s">
        <v>155</v>
      </c>
      <c r="E88" s="17"/>
      <c r="F88" s="17"/>
      <c r="G88" s="17"/>
      <c r="H88" s="17"/>
      <c r="I88" s="17"/>
      <c r="J88" s="17"/>
      <c r="K88" s="18"/>
      <c r="L88" s="240">
        <f>L101+L102+L103+L104+L105+L106</f>
        <v>0</v>
      </c>
      <c r="M88" s="240"/>
      <c r="N88" s="240"/>
      <c r="O88" s="240"/>
      <c r="P88" s="240"/>
      <c r="Q88" s="240"/>
      <c r="R88" s="240"/>
      <c r="S88" s="240">
        <f t="shared" ref="S88:AG88" si="77">S101+S102+S103+S104+S105+S106</f>
        <v>0</v>
      </c>
      <c r="T88" s="240"/>
      <c r="U88" s="240"/>
      <c r="V88" s="240"/>
      <c r="W88" s="240"/>
      <c r="X88" s="240"/>
      <c r="Y88" s="240"/>
      <c r="Z88" s="240">
        <f t="shared" si="77"/>
        <v>0</v>
      </c>
      <c r="AA88" s="240"/>
      <c r="AB88" s="240"/>
      <c r="AC88" s="240"/>
      <c r="AD88" s="240"/>
      <c r="AE88" s="240"/>
      <c r="AF88" s="240"/>
      <c r="AG88" s="240">
        <f t="shared" si="77"/>
        <v>0</v>
      </c>
      <c r="AH88" s="240"/>
      <c r="AI88" s="240"/>
      <c r="AJ88" s="240"/>
      <c r="AK88" s="240"/>
      <c r="AL88" s="240"/>
      <c r="AM88" s="240"/>
      <c r="AP88" s="6"/>
      <c r="AQ88" s="6"/>
    </row>
    <row r="89" spans="3:43" ht="21.75" customHeight="1">
      <c r="D89" s="19"/>
      <c r="E89" s="33"/>
      <c r="F89" s="266" t="s">
        <v>157</v>
      </c>
      <c r="G89" s="266"/>
      <c r="H89" s="266"/>
      <c r="I89" s="266"/>
      <c r="J89" s="267"/>
      <c r="K89" s="5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P89" s="6"/>
      <c r="AQ89" s="6"/>
    </row>
    <row r="90" spans="3:43" ht="21.75" customHeight="1">
      <c r="D90" s="19"/>
      <c r="E90" s="33" t="s">
        <v>65</v>
      </c>
      <c r="F90" s="254" t="s">
        <v>158</v>
      </c>
      <c r="G90" s="265"/>
      <c r="H90" s="265"/>
      <c r="I90" s="265"/>
      <c r="J90" s="265"/>
      <c r="K90" s="7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P90" s="6"/>
      <c r="AQ90" s="6"/>
    </row>
    <row r="91" spans="3:43" ht="21.75" customHeight="1">
      <c r="D91" s="19"/>
      <c r="E91" s="33"/>
      <c r="F91" s="259" t="s">
        <v>159</v>
      </c>
      <c r="G91" s="263"/>
      <c r="H91" s="263"/>
      <c r="I91" s="263"/>
      <c r="J91" s="263"/>
      <c r="K91" s="75"/>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4"/>
      <c r="AP91" s="6"/>
      <c r="AQ91" s="6"/>
    </row>
    <row r="92" spans="3:43" ht="21.75" customHeight="1">
      <c r="D92" s="19"/>
      <c r="E92" s="33"/>
      <c r="F92" s="253" t="s">
        <v>160</v>
      </c>
      <c r="G92" s="253"/>
      <c r="H92" s="253"/>
      <c r="I92" s="253"/>
      <c r="J92" s="254"/>
      <c r="K92" s="7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P92" s="6"/>
      <c r="AQ92" s="6"/>
    </row>
    <row r="93" spans="3:43" ht="21.75" customHeight="1">
      <c r="D93" s="19"/>
      <c r="E93" s="33" t="s">
        <v>67</v>
      </c>
      <c r="F93" s="253" t="s">
        <v>161</v>
      </c>
      <c r="G93" s="253"/>
      <c r="H93" s="253"/>
      <c r="I93" s="253"/>
      <c r="J93" s="254"/>
      <c r="K93" s="7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P93" s="6"/>
      <c r="AQ93" s="6"/>
    </row>
    <row r="94" spans="3:43" ht="21.75" customHeight="1">
      <c r="D94" s="19"/>
      <c r="E94" s="34"/>
      <c r="F94" s="258" t="s">
        <v>162</v>
      </c>
      <c r="G94" s="258"/>
      <c r="H94" s="258"/>
      <c r="I94" s="258"/>
      <c r="J94" s="259"/>
      <c r="K94" s="75"/>
      <c r="L94" s="260"/>
      <c r="M94" s="261"/>
      <c r="N94" s="261"/>
      <c r="O94" s="261"/>
      <c r="P94" s="261"/>
      <c r="Q94" s="261"/>
      <c r="R94" s="262"/>
      <c r="S94" s="260"/>
      <c r="T94" s="261"/>
      <c r="U94" s="261"/>
      <c r="V94" s="261"/>
      <c r="W94" s="261"/>
      <c r="X94" s="261"/>
      <c r="Y94" s="262"/>
      <c r="Z94" s="260"/>
      <c r="AA94" s="261"/>
      <c r="AB94" s="261"/>
      <c r="AC94" s="261"/>
      <c r="AD94" s="261"/>
      <c r="AE94" s="261"/>
      <c r="AF94" s="262"/>
      <c r="AG94" s="260"/>
      <c r="AH94" s="261"/>
      <c r="AI94" s="261"/>
      <c r="AJ94" s="261"/>
      <c r="AK94" s="261"/>
      <c r="AL94" s="261"/>
      <c r="AM94" s="262"/>
      <c r="AP94" s="6"/>
      <c r="AQ94" s="6"/>
    </row>
    <row r="95" spans="3:43" ht="21.75" customHeight="1">
      <c r="D95" s="19"/>
      <c r="E95" s="34"/>
      <c r="F95" s="253" t="s">
        <v>163</v>
      </c>
      <c r="G95" s="253"/>
      <c r="H95" s="253"/>
      <c r="I95" s="253"/>
      <c r="J95" s="254"/>
      <c r="K95" s="74"/>
      <c r="L95" s="255"/>
      <c r="M95" s="256"/>
      <c r="N95" s="256"/>
      <c r="O95" s="256"/>
      <c r="P95" s="256"/>
      <c r="Q95" s="256"/>
      <c r="R95" s="257"/>
      <c r="S95" s="255"/>
      <c r="T95" s="256"/>
      <c r="U95" s="256"/>
      <c r="V95" s="256"/>
      <c r="W95" s="256"/>
      <c r="X95" s="256"/>
      <c r="Y95" s="257"/>
      <c r="Z95" s="255"/>
      <c r="AA95" s="256"/>
      <c r="AB95" s="256"/>
      <c r="AC95" s="256"/>
      <c r="AD95" s="256"/>
      <c r="AE95" s="256"/>
      <c r="AF95" s="257"/>
      <c r="AG95" s="255"/>
      <c r="AH95" s="256"/>
      <c r="AI95" s="256"/>
      <c r="AJ95" s="256"/>
      <c r="AK95" s="256"/>
      <c r="AL95" s="256"/>
      <c r="AM95" s="257"/>
      <c r="AP95" s="6"/>
      <c r="AQ95" s="6"/>
    </row>
    <row r="96" spans="3:43" ht="21.75" customHeight="1">
      <c r="D96" s="19"/>
      <c r="E96" s="34" t="s">
        <v>66</v>
      </c>
      <c r="F96" s="251" t="s">
        <v>164</v>
      </c>
      <c r="G96" s="251"/>
      <c r="H96" s="251"/>
      <c r="I96" s="251"/>
      <c r="J96" s="252"/>
      <c r="K96" s="56"/>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P96" s="6"/>
      <c r="AQ96" s="6"/>
    </row>
    <row r="97" spans="4:43" ht="21.75" customHeight="1">
      <c r="D97" s="19"/>
      <c r="E97" s="34"/>
      <c r="F97" s="21" t="s">
        <v>61</v>
      </c>
      <c r="G97" s="24"/>
      <c r="H97" s="24"/>
      <c r="I97" s="24"/>
      <c r="J97" s="24"/>
      <c r="K97" s="25"/>
      <c r="L97" s="240">
        <f>IF(L98+L99="","",L98+L99)</f>
        <v>0</v>
      </c>
      <c r="M97" s="240"/>
      <c r="N97" s="240"/>
      <c r="O97" s="240"/>
      <c r="P97" s="240"/>
      <c r="Q97" s="240"/>
      <c r="R97" s="240"/>
      <c r="S97" s="240">
        <f t="shared" ref="S97" si="78">IF(S98+S99="","",S98+S99)</f>
        <v>0</v>
      </c>
      <c r="T97" s="240"/>
      <c r="U97" s="240"/>
      <c r="V97" s="240"/>
      <c r="W97" s="240"/>
      <c r="X97" s="240"/>
      <c r="Y97" s="240"/>
      <c r="Z97" s="240">
        <f t="shared" ref="Z97" si="79">IF(Z98+Z99="","",Z98+Z99)</f>
        <v>0</v>
      </c>
      <c r="AA97" s="240"/>
      <c r="AB97" s="240"/>
      <c r="AC97" s="240"/>
      <c r="AD97" s="240"/>
      <c r="AE97" s="240"/>
      <c r="AF97" s="240"/>
      <c r="AG97" s="240">
        <f t="shared" ref="AG97" si="80">IF(AG98+AG99="","",AG98+AG99)</f>
        <v>0</v>
      </c>
      <c r="AH97" s="240"/>
      <c r="AI97" s="240"/>
      <c r="AJ97" s="240"/>
      <c r="AK97" s="240"/>
      <c r="AL97" s="240"/>
      <c r="AM97" s="240"/>
      <c r="AP97" s="6"/>
      <c r="AQ97" s="6"/>
    </row>
    <row r="98" spans="4:43" ht="21.75" customHeight="1">
      <c r="D98" s="19"/>
      <c r="E98" s="34"/>
      <c r="F98" s="22"/>
      <c r="G98" s="248" t="s">
        <v>62</v>
      </c>
      <c r="H98" s="249"/>
      <c r="I98" s="249"/>
      <c r="J98" s="250"/>
      <c r="K98" s="57"/>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P98" s="6"/>
      <c r="AQ98" s="6"/>
    </row>
    <row r="99" spans="4:43" ht="21.75" customHeight="1">
      <c r="D99" s="19"/>
      <c r="E99" s="34"/>
      <c r="F99" s="23"/>
      <c r="G99" s="245" t="s">
        <v>141</v>
      </c>
      <c r="H99" s="246"/>
      <c r="I99" s="246"/>
      <c r="J99" s="246"/>
      <c r="K99" s="247"/>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P99" s="6"/>
      <c r="AQ99" s="6"/>
    </row>
    <row r="100" spans="4:43" ht="21.75" customHeight="1">
      <c r="D100" s="19"/>
      <c r="E100" s="34"/>
      <c r="F100" s="241" t="s">
        <v>165</v>
      </c>
      <c r="G100" s="242"/>
      <c r="H100" s="242"/>
      <c r="I100" s="242"/>
      <c r="J100" s="243"/>
      <c r="K100" s="58"/>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P100" s="6"/>
      <c r="AQ100" s="6"/>
    </row>
    <row r="101" spans="4:43" ht="21.75" customHeight="1">
      <c r="D101" s="19"/>
      <c r="E101" s="35"/>
      <c r="F101" s="239" t="s">
        <v>76</v>
      </c>
      <c r="G101" s="239"/>
      <c r="H101" s="239"/>
      <c r="I101" s="239"/>
      <c r="J101" s="239"/>
      <c r="K101" s="36"/>
      <c r="L101" s="240">
        <f t="shared" ref="L101:AG101" si="81">L89+L90+L91+L92+L93+L94+L95+L96+L97+L100</f>
        <v>0</v>
      </c>
      <c r="M101" s="240"/>
      <c r="N101" s="240"/>
      <c r="O101" s="240"/>
      <c r="P101" s="240"/>
      <c r="Q101" s="240"/>
      <c r="R101" s="240"/>
      <c r="S101" s="240">
        <f t="shared" si="81"/>
        <v>0</v>
      </c>
      <c r="T101" s="240"/>
      <c r="U101" s="240"/>
      <c r="V101" s="240"/>
      <c r="W101" s="240"/>
      <c r="X101" s="240"/>
      <c r="Y101" s="240"/>
      <c r="Z101" s="240">
        <f t="shared" si="81"/>
        <v>0</v>
      </c>
      <c r="AA101" s="240"/>
      <c r="AB101" s="240"/>
      <c r="AC101" s="240"/>
      <c r="AD101" s="240"/>
      <c r="AE101" s="240"/>
      <c r="AF101" s="240"/>
      <c r="AG101" s="240">
        <f t="shared" si="81"/>
        <v>0</v>
      </c>
      <c r="AH101" s="240"/>
      <c r="AI101" s="240"/>
      <c r="AJ101" s="240"/>
      <c r="AK101" s="240"/>
      <c r="AL101" s="240"/>
      <c r="AM101" s="240"/>
      <c r="AP101" s="6"/>
      <c r="AQ101" s="6"/>
    </row>
    <row r="102" spans="4:43" ht="21.75" customHeight="1">
      <c r="D102" s="19"/>
      <c r="E102" s="238" t="s">
        <v>166</v>
      </c>
      <c r="F102" s="238"/>
      <c r="G102" s="238"/>
      <c r="H102" s="238"/>
      <c r="I102" s="238"/>
      <c r="J102" s="223"/>
      <c r="K102" s="46"/>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P102" s="6"/>
      <c r="AQ102" s="6"/>
    </row>
    <row r="103" spans="4:43" ht="21.75" customHeight="1">
      <c r="D103" s="19"/>
      <c r="E103" s="235" t="s">
        <v>167</v>
      </c>
      <c r="F103" s="235"/>
      <c r="G103" s="235"/>
      <c r="H103" s="235"/>
      <c r="I103" s="235"/>
      <c r="J103" s="236"/>
      <c r="K103" s="76"/>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P103" s="6"/>
      <c r="AQ103" s="6"/>
    </row>
    <row r="104" spans="4:43" ht="21.75" customHeight="1">
      <c r="D104" s="19"/>
      <c r="E104" s="232" t="s">
        <v>168</v>
      </c>
      <c r="F104" s="232"/>
      <c r="G104" s="232"/>
      <c r="H104" s="232"/>
      <c r="I104" s="232"/>
      <c r="J104" s="233"/>
      <c r="K104" s="77"/>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P104" s="6"/>
      <c r="AQ104" s="6"/>
    </row>
    <row r="105" spans="4:43" ht="21.75" customHeight="1">
      <c r="D105" s="19"/>
      <c r="E105" s="232" t="s">
        <v>169</v>
      </c>
      <c r="F105" s="232"/>
      <c r="G105" s="232"/>
      <c r="H105" s="232"/>
      <c r="I105" s="232"/>
      <c r="J105" s="233"/>
      <c r="K105" s="77"/>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P105" s="6"/>
      <c r="AQ105" s="6"/>
    </row>
    <row r="106" spans="4:43" ht="21.75" customHeight="1" thickBot="1">
      <c r="D106" s="20"/>
      <c r="E106" s="229" t="s">
        <v>165</v>
      </c>
      <c r="F106" s="229"/>
      <c r="G106" s="229"/>
      <c r="H106" s="229"/>
      <c r="I106" s="229"/>
      <c r="J106" s="230"/>
      <c r="K106" s="47"/>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P106" s="6"/>
      <c r="AQ106" s="6"/>
    </row>
    <row r="107" spans="4:43" ht="21.75" customHeight="1" thickTop="1">
      <c r="D107" s="226" t="s">
        <v>170</v>
      </c>
      <c r="E107" s="227"/>
      <c r="F107" s="227"/>
      <c r="G107" s="227"/>
      <c r="H107" s="227"/>
      <c r="I107" s="227"/>
      <c r="J107" s="227"/>
      <c r="K107" s="26"/>
      <c r="L107" s="228">
        <f>IF(L87="","",L87-L88)</f>
        <v>0</v>
      </c>
      <c r="M107" s="228"/>
      <c r="N107" s="228"/>
      <c r="O107" s="228"/>
      <c r="P107" s="228"/>
      <c r="Q107" s="228"/>
      <c r="R107" s="228"/>
      <c r="S107" s="228">
        <f>IF(S87="","",S87-S88)</f>
        <v>0</v>
      </c>
      <c r="T107" s="228"/>
      <c r="U107" s="228"/>
      <c r="V107" s="228"/>
      <c r="W107" s="228"/>
      <c r="X107" s="228"/>
      <c r="Y107" s="228"/>
      <c r="Z107" s="228">
        <f t="shared" ref="Z107" si="82">IF(Z87="","",Z87-Z88)</f>
        <v>0</v>
      </c>
      <c r="AA107" s="228"/>
      <c r="AB107" s="228"/>
      <c r="AC107" s="228"/>
      <c r="AD107" s="228"/>
      <c r="AE107" s="228"/>
      <c r="AF107" s="228"/>
      <c r="AG107" s="228">
        <f t="shared" ref="AG107" si="83">IF(AG87="","",AG87-AG88)</f>
        <v>0</v>
      </c>
      <c r="AH107" s="228"/>
      <c r="AI107" s="228"/>
      <c r="AJ107" s="228"/>
      <c r="AK107" s="228"/>
      <c r="AL107" s="228"/>
      <c r="AM107" s="228"/>
      <c r="AP107" s="6"/>
      <c r="AQ107" s="6"/>
    </row>
    <row r="108" spans="4:43" ht="21.75" customHeight="1">
      <c r="D108" s="223" t="s">
        <v>171</v>
      </c>
      <c r="E108" s="224"/>
      <c r="F108" s="224"/>
      <c r="G108" s="224"/>
      <c r="H108" s="224"/>
      <c r="I108" s="224"/>
      <c r="J108" s="224"/>
      <c r="K108" s="48"/>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P108" s="6"/>
      <c r="AQ108" s="6"/>
    </row>
    <row r="109" spans="4:43" ht="21.75" customHeight="1">
      <c r="D109" s="220" t="s">
        <v>172</v>
      </c>
      <c r="E109" s="221"/>
      <c r="F109" s="221"/>
      <c r="G109" s="221"/>
      <c r="H109" s="221"/>
      <c r="I109" s="221"/>
      <c r="J109" s="221"/>
      <c r="K109" s="78"/>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P109" s="6"/>
      <c r="AQ109" s="6"/>
    </row>
    <row r="110" spans="4:43" ht="21.75" customHeight="1" thickBot="1">
      <c r="D110" s="169" t="s">
        <v>173</v>
      </c>
      <c r="E110" s="170"/>
      <c r="F110" s="170"/>
      <c r="G110" s="170"/>
      <c r="H110" s="170"/>
      <c r="I110" s="170"/>
      <c r="J110" s="170"/>
      <c r="K110" s="27"/>
      <c r="L110" s="187">
        <f>IF(L107="","",L107+L108+L109)</f>
        <v>0</v>
      </c>
      <c r="M110" s="187"/>
      <c r="N110" s="187"/>
      <c r="O110" s="187"/>
      <c r="P110" s="187"/>
      <c r="Q110" s="187"/>
      <c r="R110" s="187"/>
      <c r="S110" s="187">
        <f t="shared" ref="S110" si="84">IF(S107="","",S107+S108+S109)</f>
        <v>0</v>
      </c>
      <c r="T110" s="187"/>
      <c r="U110" s="187"/>
      <c r="V110" s="187"/>
      <c r="W110" s="187"/>
      <c r="X110" s="187"/>
      <c r="Y110" s="187"/>
      <c r="Z110" s="187">
        <f t="shared" ref="Z110" si="85">IF(Z107="","",Z107+Z108+Z109)</f>
        <v>0</v>
      </c>
      <c r="AA110" s="187"/>
      <c r="AB110" s="187"/>
      <c r="AC110" s="187"/>
      <c r="AD110" s="187"/>
      <c r="AE110" s="187"/>
      <c r="AF110" s="187"/>
      <c r="AG110" s="187">
        <f t="shared" ref="AG110" si="86">IF(AG107="","",AG107+AG108+AG109)</f>
        <v>0</v>
      </c>
      <c r="AH110" s="187"/>
      <c r="AI110" s="187"/>
      <c r="AJ110" s="187"/>
      <c r="AK110" s="187"/>
      <c r="AL110" s="187"/>
      <c r="AM110" s="187"/>
      <c r="AP110" s="6"/>
      <c r="AQ110" s="6"/>
    </row>
    <row r="111" spans="4:43" ht="21.75" customHeight="1" thickTop="1">
      <c r="D111" s="216" t="s">
        <v>142</v>
      </c>
      <c r="E111" s="174" t="s">
        <v>68</v>
      </c>
      <c r="F111" s="174"/>
      <c r="G111" s="174"/>
      <c r="H111" s="174"/>
      <c r="I111" s="174"/>
      <c r="J111" s="175"/>
      <c r="K111" s="49"/>
      <c r="L111" s="188"/>
      <c r="M111" s="188"/>
      <c r="N111" s="188"/>
      <c r="O111" s="188"/>
      <c r="P111" s="188"/>
      <c r="Q111" s="188"/>
      <c r="R111" s="188"/>
      <c r="S111" s="189">
        <f>L122</f>
        <v>0</v>
      </c>
      <c r="T111" s="189"/>
      <c r="U111" s="189"/>
      <c r="V111" s="189"/>
      <c r="W111" s="189"/>
      <c r="X111" s="189"/>
      <c r="Y111" s="189"/>
      <c r="Z111" s="189">
        <f>S122</f>
        <v>0</v>
      </c>
      <c r="AA111" s="189"/>
      <c r="AB111" s="189"/>
      <c r="AC111" s="189"/>
      <c r="AD111" s="189"/>
      <c r="AE111" s="189"/>
      <c r="AF111" s="189"/>
      <c r="AG111" s="189">
        <f>Z122</f>
        <v>0</v>
      </c>
      <c r="AH111" s="189"/>
      <c r="AI111" s="189"/>
      <c r="AJ111" s="189"/>
      <c r="AK111" s="189"/>
      <c r="AL111" s="189"/>
      <c r="AM111" s="189"/>
      <c r="AP111" s="6"/>
      <c r="AQ111" s="6"/>
    </row>
    <row r="112" spans="4:43" ht="21.75" customHeight="1">
      <c r="D112" s="216"/>
      <c r="E112" s="171" t="s">
        <v>69</v>
      </c>
      <c r="F112" s="171"/>
      <c r="G112" s="171"/>
      <c r="H112" s="171"/>
      <c r="I112" s="171"/>
      <c r="J112" s="172"/>
      <c r="K112" s="79"/>
      <c r="L112" s="173">
        <f>IF(L110="","",L110+L99)</f>
        <v>0</v>
      </c>
      <c r="M112" s="173"/>
      <c r="N112" s="173"/>
      <c r="O112" s="173"/>
      <c r="P112" s="173"/>
      <c r="Q112" s="173"/>
      <c r="R112" s="173"/>
      <c r="S112" s="173">
        <f>S110+S99</f>
        <v>0</v>
      </c>
      <c r="T112" s="173"/>
      <c r="U112" s="173"/>
      <c r="V112" s="173"/>
      <c r="W112" s="173"/>
      <c r="X112" s="173"/>
      <c r="Y112" s="173"/>
      <c r="Z112" s="173">
        <f t="shared" ref="Z112:AG112" si="87">Z110+Z99</f>
        <v>0</v>
      </c>
      <c r="AA112" s="173"/>
      <c r="AB112" s="173"/>
      <c r="AC112" s="173"/>
      <c r="AD112" s="173"/>
      <c r="AE112" s="173"/>
      <c r="AF112" s="173"/>
      <c r="AG112" s="173">
        <f t="shared" si="87"/>
        <v>0</v>
      </c>
      <c r="AH112" s="173"/>
      <c r="AI112" s="173"/>
      <c r="AJ112" s="173"/>
      <c r="AK112" s="173"/>
      <c r="AL112" s="173"/>
      <c r="AM112" s="173"/>
      <c r="AP112" s="6"/>
      <c r="AQ112" s="6"/>
    </row>
    <row r="113" spans="4:43" ht="21.75" customHeight="1">
      <c r="D113" s="216"/>
      <c r="E113" s="171" t="s">
        <v>70</v>
      </c>
      <c r="F113" s="171"/>
      <c r="G113" s="171"/>
      <c r="H113" s="171"/>
      <c r="I113" s="171"/>
      <c r="J113" s="172"/>
      <c r="K113" s="79"/>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P113" s="6"/>
      <c r="AQ113" s="6"/>
    </row>
    <row r="114" spans="4:43" ht="21.75" customHeight="1">
      <c r="D114" s="216"/>
      <c r="E114" s="177" t="s">
        <v>63</v>
      </c>
      <c r="F114" s="177"/>
      <c r="G114" s="177"/>
      <c r="H114" s="177"/>
      <c r="I114" s="177"/>
      <c r="J114" s="178"/>
      <c r="K114" s="50"/>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P114" s="6"/>
      <c r="AQ114" s="6"/>
    </row>
    <row r="115" spans="4:43" ht="21.75" customHeight="1">
      <c r="D115" s="217"/>
      <c r="E115" s="218" t="s">
        <v>144</v>
      </c>
      <c r="F115" s="218"/>
      <c r="G115" s="218"/>
      <c r="H115" s="218"/>
      <c r="I115" s="218"/>
      <c r="J115" s="219"/>
      <c r="K115" s="28"/>
      <c r="L115" s="167">
        <f>SUM(L111:R114)</f>
        <v>0</v>
      </c>
      <c r="M115" s="167"/>
      <c r="N115" s="167"/>
      <c r="O115" s="167"/>
      <c r="P115" s="167"/>
      <c r="Q115" s="167"/>
      <c r="R115" s="167"/>
      <c r="S115" s="167">
        <f t="shared" ref="S115:AG115" si="88">SUM(S111:Y114)</f>
        <v>0</v>
      </c>
      <c r="T115" s="167"/>
      <c r="U115" s="167"/>
      <c r="V115" s="167"/>
      <c r="W115" s="167"/>
      <c r="X115" s="167"/>
      <c r="Y115" s="167"/>
      <c r="Z115" s="167">
        <f t="shared" si="88"/>
        <v>0</v>
      </c>
      <c r="AA115" s="167"/>
      <c r="AB115" s="167"/>
      <c r="AC115" s="167"/>
      <c r="AD115" s="167"/>
      <c r="AE115" s="167"/>
      <c r="AF115" s="167"/>
      <c r="AG115" s="167">
        <f t="shared" si="88"/>
        <v>0</v>
      </c>
      <c r="AH115" s="167"/>
      <c r="AI115" s="167"/>
      <c r="AJ115" s="167"/>
      <c r="AK115" s="167"/>
      <c r="AL115" s="167"/>
      <c r="AM115" s="167"/>
      <c r="AP115" s="6"/>
      <c r="AQ115" s="6"/>
    </row>
    <row r="116" spans="4:43" ht="21.75" customHeight="1">
      <c r="D116" s="99" t="s">
        <v>143</v>
      </c>
      <c r="E116" s="150" t="s">
        <v>151</v>
      </c>
      <c r="F116" s="151"/>
      <c r="G116" s="151"/>
      <c r="H116" s="151"/>
      <c r="I116" s="151"/>
      <c r="J116" s="151"/>
      <c r="K116" s="152"/>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P116" s="6"/>
      <c r="AQ116" s="6"/>
    </row>
    <row r="117" spans="4:43" ht="21.75" customHeight="1">
      <c r="D117" s="100"/>
      <c r="E117" s="171" t="s">
        <v>71</v>
      </c>
      <c r="F117" s="171"/>
      <c r="G117" s="171"/>
      <c r="H117" s="171"/>
      <c r="I117" s="171"/>
      <c r="J117" s="172"/>
      <c r="K117" s="80"/>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P117" s="6"/>
      <c r="AQ117" s="6"/>
    </row>
    <row r="118" spans="4:43" ht="21.75" customHeight="1">
      <c r="D118" s="100"/>
      <c r="E118" s="171" t="s">
        <v>72</v>
      </c>
      <c r="F118" s="171"/>
      <c r="G118" s="171"/>
      <c r="H118" s="171"/>
      <c r="I118" s="171"/>
      <c r="J118" s="172"/>
      <c r="K118" s="80"/>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P118" s="6"/>
      <c r="AQ118" s="6"/>
    </row>
    <row r="119" spans="4:43" ht="21.75" customHeight="1">
      <c r="D119" s="100"/>
      <c r="E119" s="171" t="s">
        <v>73</v>
      </c>
      <c r="F119" s="171"/>
      <c r="G119" s="171"/>
      <c r="H119" s="171"/>
      <c r="I119" s="171"/>
      <c r="J119" s="172"/>
      <c r="K119" s="80"/>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P119" s="6"/>
      <c r="AQ119" s="6"/>
    </row>
    <row r="120" spans="4:43" ht="21.75" customHeight="1">
      <c r="D120" s="100"/>
      <c r="E120" s="177" t="s">
        <v>63</v>
      </c>
      <c r="F120" s="177"/>
      <c r="G120" s="177"/>
      <c r="H120" s="177"/>
      <c r="I120" s="177"/>
      <c r="J120" s="178"/>
      <c r="K120" s="59"/>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215"/>
      <c r="AK120" s="215"/>
      <c r="AL120" s="215"/>
      <c r="AM120" s="215"/>
      <c r="AP120" s="6"/>
      <c r="AQ120" s="6"/>
    </row>
    <row r="121" spans="4:43" ht="21.75" customHeight="1" thickBot="1">
      <c r="D121" s="100"/>
      <c r="E121" s="212" t="s">
        <v>144</v>
      </c>
      <c r="F121" s="213"/>
      <c r="G121" s="213"/>
      <c r="H121" s="213"/>
      <c r="I121" s="213"/>
      <c r="J121" s="213"/>
      <c r="K121" s="51"/>
      <c r="L121" s="214">
        <f>SUM(L116:R120)</f>
        <v>0</v>
      </c>
      <c r="M121" s="214"/>
      <c r="N121" s="214"/>
      <c r="O121" s="214"/>
      <c r="P121" s="214"/>
      <c r="Q121" s="214"/>
      <c r="R121" s="214"/>
      <c r="S121" s="214">
        <f>SUM(S116:Y120)</f>
        <v>0</v>
      </c>
      <c r="T121" s="214"/>
      <c r="U121" s="214"/>
      <c r="V121" s="214"/>
      <c r="W121" s="214"/>
      <c r="X121" s="214"/>
      <c r="Y121" s="214"/>
      <c r="Z121" s="214">
        <f>SUM(Z116:AF120)</f>
        <v>0</v>
      </c>
      <c r="AA121" s="214"/>
      <c r="AB121" s="214"/>
      <c r="AC121" s="214"/>
      <c r="AD121" s="214"/>
      <c r="AE121" s="214"/>
      <c r="AF121" s="214"/>
      <c r="AG121" s="214">
        <f>SUM(AG116:AM120)</f>
        <v>0</v>
      </c>
      <c r="AH121" s="214"/>
      <c r="AI121" s="214"/>
      <c r="AJ121" s="214"/>
      <c r="AK121" s="214"/>
      <c r="AL121" s="214"/>
      <c r="AM121" s="214"/>
      <c r="AP121" s="6"/>
      <c r="AQ121" s="6"/>
    </row>
    <row r="122" spans="4:43" ht="21.75" customHeight="1" thickTop="1">
      <c r="D122" s="101" t="s">
        <v>74</v>
      </c>
      <c r="E122" s="102"/>
      <c r="F122" s="102"/>
      <c r="G122" s="102"/>
      <c r="H122" s="102"/>
      <c r="I122" s="102"/>
      <c r="J122" s="102"/>
      <c r="K122" s="103"/>
      <c r="L122" s="211">
        <f t="shared" ref="L122:Z122" si="89">L115-L121</f>
        <v>0</v>
      </c>
      <c r="M122" s="211"/>
      <c r="N122" s="211"/>
      <c r="O122" s="211"/>
      <c r="P122" s="211"/>
      <c r="Q122" s="211"/>
      <c r="R122" s="211"/>
      <c r="S122" s="211">
        <f t="shared" si="89"/>
        <v>0</v>
      </c>
      <c r="T122" s="211"/>
      <c r="U122" s="211"/>
      <c r="V122" s="211"/>
      <c r="W122" s="211"/>
      <c r="X122" s="211"/>
      <c r="Y122" s="211"/>
      <c r="Z122" s="211">
        <f t="shared" si="89"/>
        <v>0</v>
      </c>
      <c r="AA122" s="211"/>
      <c r="AB122" s="211"/>
      <c r="AC122" s="211"/>
      <c r="AD122" s="211"/>
      <c r="AE122" s="211"/>
      <c r="AF122" s="211"/>
      <c r="AG122" s="211">
        <f t="shared" ref="AG122" si="90">AG115-AG121</f>
        <v>0</v>
      </c>
      <c r="AH122" s="211"/>
      <c r="AI122" s="211"/>
      <c r="AJ122" s="211"/>
      <c r="AK122" s="211"/>
      <c r="AL122" s="211"/>
      <c r="AM122" s="211"/>
      <c r="AP122" s="6"/>
      <c r="AQ122" s="6"/>
    </row>
  </sheetData>
  <sheetProtection sheet="1" objects="1" scenarios="1"/>
  <mergeCells count="648">
    <mergeCell ref="L4:M4"/>
    <mergeCell ref="U4:V4"/>
    <mergeCell ref="D54:F54"/>
    <mergeCell ref="G54:N54"/>
    <mergeCell ref="O54:Q54"/>
    <mergeCell ref="R54:V54"/>
    <mergeCell ref="AC53:AF53"/>
    <mergeCell ref="G52:N52"/>
    <mergeCell ref="G53:N53"/>
    <mergeCell ref="D53:F53"/>
    <mergeCell ref="O53:Q53"/>
    <mergeCell ref="AA8:AE8"/>
    <mergeCell ref="Q9:U9"/>
    <mergeCell ref="V9:Z9"/>
    <mergeCell ref="AA9:AE9"/>
    <mergeCell ref="Q10:U10"/>
    <mergeCell ref="V10:Z10"/>
    <mergeCell ref="AA10:AE10"/>
    <mergeCell ref="R53:V53"/>
    <mergeCell ref="N9:P9"/>
    <mergeCell ref="Q8:U8"/>
    <mergeCell ref="V8:Z8"/>
    <mergeCell ref="N8:P8"/>
    <mergeCell ref="N10:P10"/>
    <mergeCell ref="N12:P12"/>
    <mergeCell ref="Q12:U12"/>
    <mergeCell ref="V12:Z12"/>
    <mergeCell ref="N14:P14"/>
    <mergeCell ref="Q14:U14"/>
    <mergeCell ref="V14:Z14"/>
    <mergeCell ref="AA12:AE12"/>
    <mergeCell ref="D16:H16"/>
    <mergeCell ref="I16:M16"/>
    <mergeCell ref="N16:O16"/>
    <mergeCell ref="T16:X16"/>
    <mergeCell ref="Y16:AC16"/>
    <mergeCell ref="AD16:AH16"/>
    <mergeCell ref="D20:G20"/>
    <mergeCell ref="H20:K20"/>
    <mergeCell ref="L20:O20"/>
    <mergeCell ref="P20:S20"/>
    <mergeCell ref="T20:W20"/>
    <mergeCell ref="AA14:AE14"/>
    <mergeCell ref="AC20:AM20"/>
    <mergeCell ref="X20:AA20"/>
    <mergeCell ref="AJ21:AL21"/>
    <mergeCell ref="D52:F52"/>
    <mergeCell ref="O52:Q52"/>
    <mergeCell ref="R52:V52"/>
    <mergeCell ref="D26:AM30"/>
    <mergeCell ref="D35:AM39"/>
    <mergeCell ref="D44:AM48"/>
    <mergeCell ref="W52:AB52"/>
    <mergeCell ref="AC54:AF54"/>
    <mergeCell ref="AJ50:AM51"/>
    <mergeCell ref="AG52:AM52"/>
    <mergeCell ref="AG53:AM53"/>
    <mergeCell ref="AG54:AM54"/>
    <mergeCell ref="BL57:BP57"/>
    <mergeCell ref="BQ57:BU57"/>
    <mergeCell ref="BV57:BZ57"/>
    <mergeCell ref="CA57:CE57"/>
    <mergeCell ref="D58:G60"/>
    <mergeCell ref="H58:J58"/>
    <mergeCell ref="L58:P58"/>
    <mergeCell ref="Q58:U58"/>
    <mergeCell ref="V58:Z58"/>
    <mergeCell ref="AA58:AE58"/>
    <mergeCell ref="AF58:AJ58"/>
    <mergeCell ref="AK58:AO58"/>
    <mergeCell ref="AT58:AW60"/>
    <mergeCell ref="AX58:AZ58"/>
    <mergeCell ref="BB58:BF58"/>
    <mergeCell ref="BG58:BK58"/>
    <mergeCell ref="AF57:AJ57"/>
    <mergeCell ref="AK57:AO57"/>
    <mergeCell ref="AT57:BA57"/>
    <mergeCell ref="BB57:BF57"/>
    <mergeCell ref="BG57:BK57"/>
    <mergeCell ref="L57:P57"/>
    <mergeCell ref="Q57:U57"/>
    <mergeCell ref="V57:Z57"/>
    <mergeCell ref="BL58:BP58"/>
    <mergeCell ref="BQ58:BU58"/>
    <mergeCell ref="BV58:BZ58"/>
    <mergeCell ref="CA58:CE58"/>
    <mergeCell ref="H59:J59"/>
    <mergeCell ref="L59:P59"/>
    <mergeCell ref="Q59:U59"/>
    <mergeCell ref="V59:Z59"/>
    <mergeCell ref="AA59:AE59"/>
    <mergeCell ref="AF59:AJ59"/>
    <mergeCell ref="AK59:AO59"/>
    <mergeCell ref="AX59:AZ59"/>
    <mergeCell ref="BB59:BF59"/>
    <mergeCell ref="BG59:BK59"/>
    <mergeCell ref="BL59:BP59"/>
    <mergeCell ref="BQ59:BU59"/>
    <mergeCell ref="BV59:BZ59"/>
    <mergeCell ref="CA59:CE59"/>
    <mergeCell ref="H60:J60"/>
    <mergeCell ref="L60:P60"/>
    <mergeCell ref="Q60:U60"/>
    <mergeCell ref="V60:Z60"/>
    <mergeCell ref="AA60:AE60"/>
    <mergeCell ref="AF60:AJ60"/>
    <mergeCell ref="AK60:AO60"/>
    <mergeCell ref="AX60:AZ60"/>
    <mergeCell ref="BB60:BF60"/>
    <mergeCell ref="BG60:BK60"/>
    <mergeCell ref="BL60:BP60"/>
    <mergeCell ref="BQ60:BU60"/>
    <mergeCell ref="BV60:BZ60"/>
    <mergeCell ref="CA60:CE60"/>
    <mergeCell ref="AX61:AZ61"/>
    <mergeCell ref="AA63:AE63"/>
    <mergeCell ref="AF63:AJ63"/>
    <mergeCell ref="AK63:AO63"/>
    <mergeCell ref="AX63:AZ63"/>
    <mergeCell ref="CA61:CE61"/>
    <mergeCell ref="AA62:AE62"/>
    <mergeCell ref="AF62:AJ62"/>
    <mergeCell ref="AK62:AO62"/>
    <mergeCell ref="AX62:AZ62"/>
    <mergeCell ref="BB62:BF62"/>
    <mergeCell ref="BG62:BK62"/>
    <mergeCell ref="BL62:BP62"/>
    <mergeCell ref="BQ62:BU62"/>
    <mergeCell ref="BV62:BZ62"/>
    <mergeCell ref="CA62:CE62"/>
    <mergeCell ref="BB61:BF61"/>
    <mergeCell ref="BG61:BK61"/>
    <mergeCell ref="BL61:BP61"/>
    <mergeCell ref="D61:G63"/>
    <mergeCell ref="H61:J61"/>
    <mergeCell ref="L61:P61"/>
    <mergeCell ref="Q61:U61"/>
    <mergeCell ref="V61:Z61"/>
    <mergeCell ref="H63:J63"/>
    <mergeCell ref="L63:P63"/>
    <mergeCell ref="Q63:U63"/>
    <mergeCell ref="V63:Z63"/>
    <mergeCell ref="H62:J62"/>
    <mergeCell ref="L62:P62"/>
    <mergeCell ref="Q62:U62"/>
    <mergeCell ref="V62:Z62"/>
    <mergeCell ref="BQ61:BU61"/>
    <mergeCell ref="BV61:BZ61"/>
    <mergeCell ref="AA61:AE61"/>
    <mergeCell ref="AF61:AJ61"/>
    <mergeCell ref="AK61:AO61"/>
    <mergeCell ref="AT61:AW63"/>
    <mergeCell ref="CA63:CE63"/>
    <mergeCell ref="D64:G66"/>
    <mergeCell ref="H64:J64"/>
    <mergeCell ref="L64:P64"/>
    <mergeCell ref="Q64:U64"/>
    <mergeCell ref="V64:Z64"/>
    <mergeCell ref="AA64:AE64"/>
    <mergeCell ref="AF64:AJ64"/>
    <mergeCell ref="AK64:AO64"/>
    <mergeCell ref="AT64:AW66"/>
    <mergeCell ref="AX64:AZ64"/>
    <mergeCell ref="BB64:BF64"/>
    <mergeCell ref="BG64:BK64"/>
    <mergeCell ref="BL64:BP64"/>
    <mergeCell ref="BQ64:BU64"/>
    <mergeCell ref="BV64:BZ64"/>
    <mergeCell ref="BB63:BF63"/>
    <mergeCell ref="BG63:BK63"/>
    <mergeCell ref="BL63:BP63"/>
    <mergeCell ref="BQ63:BU63"/>
    <mergeCell ref="BV63:BZ63"/>
    <mergeCell ref="V66:Z66"/>
    <mergeCell ref="AA66:AE66"/>
    <mergeCell ref="CA64:CE64"/>
    <mergeCell ref="H65:J65"/>
    <mergeCell ref="L65:P65"/>
    <mergeCell ref="Q65:U65"/>
    <mergeCell ref="V65:Z65"/>
    <mergeCell ref="AA65:AE65"/>
    <mergeCell ref="AF65:AJ65"/>
    <mergeCell ref="AK65:AO65"/>
    <mergeCell ref="AX65:AZ65"/>
    <mergeCell ref="BB65:BF65"/>
    <mergeCell ref="BG65:BK65"/>
    <mergeCell ref="BL65:BP65"/>
    <mergeCell ref="BQ65:BU65"/>
    <mergeCell ref="BV65:BZ65"/>
    <mergeCell ref="CA65:CE65"/>
    <mergeCell ref="BL66:BP66"/>
    <mergeCell ref="BQ66:BU66"/>
    <mergeCell ref="BV66:BZ66"/>
    <mergeCell ref="CA66:CE66"/>
    <mergeCell ref="AX66:AZ66"/>
    <mergeCell ref="BB66:BF66"/>
    <mergeCell ref="BG66:BK66"/>
    <mergeCell ref="H66:J66"/>
    <mergeCell ref="L66:P66"/>
    <mergeCell ref="Q66:U66"/>
    <mergeCell ref="D67:G69"/>
    <mergeCell ref="H67:J67"/>
    <mergeCell ref="L67:P67"/>
    <mergeCell ref="Q67:U67"/>
    <mergeCell ref="V67:Z67"/>
    <mergeCell ref="AA67:AE67"/>
    <mergeCell ref="AF67:AJ67"/>
    <mergeCell ref="AK67:AO67"/>
    <mergeCell ref="AT67:AW69"/>
    <mergeCell ref="H69:J69"/>
    <mergeCell ref="L69:P69"/>
    <mergeCell ref="Q69:U69"/>
    <mergeCell ref="V69:Z69"/>
    <mergeCell ref="AA69:AE69"/>
    <mergeCell ref="AF69:AJ69"/>
    <mergeCell ref="AK69:AO69"/>
    <mergeCell ref="AF66:AJ66"/>
    <mergeCell ref="AK66:AO66"/>
    <mergeCell ref="BL67:BP67"/>
    <mergeCell ref="BQ67:BU67"/>
    <mergeCell ref="BV67:BZ67"/>
    <mergeCell ref="CA67:CE67"/>
    <mergeCell ref="H68:J68"/>
    <mergeCell ref="L68:P68"/>
    <mergeCell ref="Q68:U68"/>
    <mergeCell ref="V68:Z68"/>
    <mergeCell ref="AA68:AE68"/>
    <mergeCell ref="AF68:AJ68"/>
    <mergeCell ref="AK68:AO68"/>
    <mergeCell ref="AX68:AZ68"/>
    <mergeCell ref="BB68:BF68"/>
    <mergeCell ref="BG68:BK68"/>
    <mergeCell ref="BL68:BP68"/>
    <mergeCell ref="BQ68:BU68"/>
    <mergeCell ref="BV68:BZ68"/>
    <mergeCell ref="CA68:CE68"/>
    <mergeCell ref="AX67:AZ67"/>
    <mergeCell ref="BB67:BF67"/>
    <mergeCell ref="BG67:BK67"/>
    <mergeCell ref="BL69:BP69"/>
    <mergeCell ref="BQ69:BU69"/>
    <mergeCell ref="BV69:BZ69"/>
    <mergeCell ref="CA69:CE69"/>
    <mergeCell ref="AX70:AZ70"/>
    <mergeCell ref="AA72:AE72"/>
    <mergeCell ref="AF72:AJ72"/>
    <mergeCell ref="AK72:AO72"/>
    <mergeCell ref="AX72:AZ72"/>
    <mergeCell ref="CA70:CE70"/>
    <mergeCell ref="AA71:AE71"/>
    <mergeCell ref="AF71:AJ71"/>
    <mergeCell ref="AK71:AO71"/>
    <mergeCell ref="AX71:AZ71"/>
    <mergeCell ref="BB71:BF71"/>
    <mergeCell ref="BG71:BK71"/>
    <mergeCell ref="BL71:BP71"/>
    <mergeCell ref="BQ71:BU71"/>
    <mergeCell ref="BV71:BZ71"/>
    <mergeCell ref="CA71:CE71"/>
    <mergeCell ref="BB70:BF70"/>
    <mergeCell ref="BL70:BP70"/>
    <mergeCell ref="BQ70:BU70"/>
    <mergeCell ref="BV70:BZ70"/>
    <mergeCell ref="H71:J71"/>
    <mergeCell ref="L71:P71"/>
    <mergeCell ref="Q71:U71"/>
    <mergeCell ref="V71:Z71"/>
    <mergeCell ref="AX69:AZ69"/>
    <mergeCell ref="BB69:BF69"/>
    <mergeCell ref="BG69:BK69"/>
    <mergeCell ref="BG70:BK70"/>
    <mergeCell ref="AA70:AE70"/>
    <mergeCell ref="AF70:AJ70"/>
    <mergeCell ref="AK70:AO70"/>
    <mergeCell ref="AT70:AW72"/>
    <mergeCell ref="L72:P72"/>
    <mergeCell ref="Q72:U72"/>
    <mergeCell ref="V72:Z72"/>
    <mergeCell ref="CA72:CE72"/>
    <mergeCell ref="BV73:BZ73"/>
    <mergeCell ref="BB72:BF72"/>
    <mergeCell ref="BG72:BK72"/>
    <mergeCell ref="BL72:BP72"/>
    <mergeCell ref="BQ72:BU72"/>
    <mergeCell ref="BV72:BZ72"/>
    <mergeCell ref="D73:G75"/>
    <mergeCell ref="H73:J73"/>
    <mergeCell ref="L73:P73"/>
    <mergeCell ref="Q73:U73"/>
    <mergeCell ref="V73:Z73"/>
    <mergeCell ref="AA73:AE73"/>
    <mergeCell ref="AF73:AJ73"/>
    <mergeCell ref="AK73:AO73"/>
    <mergeCell ref="AT73:AW75"/>
    <mergeCell ref="V75:Z75"/>
    <mergeCell ref="AA75:AE75"/>
    <mergeCell ref="D70:G72"/>
    <mergeCell ref="H70:J70"/>
    <mergeCell ref="L70:P70"/>
    <mergeCell ref="Q70:U70"/>
    <mergeCell ref="V70:Z70"/>
    <mergeCell ref="H72:J72"/>
    <mergeCell ref="BG75:BK75"/>
    <mergeCell ref="H75:J75"/>
    <mergeCell ref="L75:P75"/>
    <mergeCell ref="Q75:U75"/>
    <mergeCell ref="CA73:CE73"/>
    <mergeCell ref="H74:J74"/>
    <mergeCell ref="L74:P74"/>
    <mergeCell ref="Q74:U74"/>
    <mergeCell ref="V74:Z74"/>
    <mergeCell ref="AA74:AE74"/>
    <mergeCell ref="AF74:AJ74"/>
    <mergeCell ref="AK74:AO74"/>
    <mergeCell ref="AX74:AZ74"/>
    <mergeCell ref="BB74:BF74"/>
    <mergeCell ref="BG74:BK74"/>
    <mergeCell ref="BL74:BP74"/>
    <mergeCell ref="BQ74:BU74"/>
    <mergeCell ref="BV74:BZ74"/>
    <mergeCell ref="CA74:CE74"/>
    <mergeCell ref="AX73:AZ73"/>
    <mergeCell ref="BB73:BF73"/>
    <mergeCell ref="BG73:BK73"/>
    <mergeCell ref="BL73:BP73"/>
    <mergeCell ref="BQ73:BU73"/>
    <mergeCell ref="BL75:BP75"/>
    <mergeCell ref="BQ75:BU75"/>
    <mergeCell ref="BV75:BZ75"/>
    <mergeCell ref="CA75:CE75"/>
    <mergeCell ref="D79:K79"/>
    <mergeCell ref="L79:P79"/>
    <mergeCell ref="Q79:U79"/>
    <mergeCell ref="V79:Z79"/>
    <mergeCell ref="AA79:AE79"/>
    <mergeCell ref="AF79:AJ79"/>
    <mergeCell ref="AK79:AO79"/>
    <mergeCell ref="AF75:AJ75"/>
    <mergeCell ref="AK75:AO75"/>
    <mergeCell ref="AX75:AZ75"/>
    <mergeCell ref="BB75:BF75"/>
    <mergeCell ref="V76:Z76"/>
    <mergeCell ref="AA76:AE76"/>
    <mergeCell ref="AF76:AJ76"/>
    <mergeCell ref="AK76:AO76"/>
    <mergeCell ref="AT76:AW78"/>
    <mergeCell ref="V78:Z78"/>
    <mergeCell ref="AA78:AE78"/>
    <mergeCell ref="AF78:AJ78"/>
    <mergeCell ref="AK78:AO78"/>
    <mergeCell ref="D80:K80"/>
    <mergeCell ref="L80:P80"/>
    <mergeCell ref="Q80:U80"/>
    <mergeCell ref="V80:Z80"/>
    <mergeCell ref="AA80:AE80"/>
    <mergeCell ref="AF80:AJ80"/>
    <mergeCell ref="AK80:AO80"/>
    <mergeCell ref="AF81:AJ81"/>
    <mergeCell ref="AK81:AO81"/>
    <mergeCell ref="D81:K81"/>
    <mergeCell ref="L81:P81"/>
    <mergeCell ref="Q81:U81"/>
    <mergeCell ref="D82:K82"/>
    <mergeCell ref="L82:P82"/>
    <mergeCell ref="Q82:U82"/>
    <mergeCell ref="V82:Z82"/>
    <mergeCell ref="AA82:AE82"/>
    <mergeCell ref="AF82:AJ82"/>
    <mergeCell ref="AK82:AO82"/>
    <mergeCell ref="V81:Z81"/>
    <mergeCell ref="AA81:AE81"/>
    <mergeCell ref="D83:K83"/>
    <mergeCell ref="L83:P83"/>
    <mergeCell ref="Q83:U83"/>
    <mergeCell ref="V83:Z83"/>
    <mergeCell ref="AA83:AE83"/>
    <mergeCell ref="AF83:AJ83"/>
    <mergeCell ref="AK83:AO83"/>
    <mergeCell ref="L87:R87"/>
    <mergeCell ref="S87:Y87"/>
    <mergeCell ref="Z87:AF87"/>
    <mergeCell ref="AG87:AM87"/>
    <mergeCell ref="D87:K87"/>
    <mergeCell ref="L86:R86"/>
    <mergeCell ref="S86:Y86"/>
    <mergeCell ref="Z86:AF86"/>
    <mergeCell ref="AG86:AM86"/>
    <mergeCell ref="D86:K86"/>
    <mergeCell ref="F90:J90"/>
    <mergeCell ref="L90:R90"/>
    <mergeCell ref="S90:Y90"/>
    <mergeCell ref="Z90:AF90"/>
    <mergeCell ref="AG90:AM90"/>
    <mergeCell ref="L88:R88"/>
    <mergeCell ref="S88:Y88"/>
    <mergeCell ref="Z88:AF88"/>
    <mergeCell ref="AG88:AM88"/>
    <mergeCell ref="F89:J89"/>
    <mergeCell ref="L89:R89"/>
    <mergeCell ref="S89:Y89"/>
    <mergeCell ref="Z89:AF89"/>
    <mergeCell ref="AG89:AM89"/>
    <mergeCell ref="F92:J92"/>
    <mergeCell ref="L92:R92"/>
    <mergeCell ref="S92:Y92"/>
    <mergeCell ref="Z92:AF92"/>
    <mergeCell ref="AG92:AM92"/>
    <mergeCell ref="F91:J91"/>
    <mergeCell ref="L91:R91"/>
    <mergeCell ref="S91:Y91"/>
    <mergeCell ref="Z91:AF91"/>
    <mergeCell ref="AG91:AM91"/>
    <mergeCell ref="F94:J94"/>
    <mergeCell ref="L94:R94"/>
    <mergeCell ref="S94:Y94"/>
    <mergeCell ref="Z94:AF94"/>
    <mergeCell ref="AG94:AM94"/>
    <mergeCell ref="F93:J93"/>
    <mergeCell ref="L93:R93"/>
    <mergeCell ref="S93:Y93"/>
    <mergeCell ref="Z93:AF93"/>
    <mergeCell ref="AG93:AM93"/>
    <mergeCell ref="F96:J96"/>
    <mergeCell ref="L96:R96"/>
    <mergeCell ref="S96:Y96"/>
    <mergeCell ref="Z96:AF96"/>
    <mergeCell ref="AG96:AM96"/>
    <mergeCell ref="F95:J95"/>
    <mergeCell ref="L95:R95"/>
    <mergeCell ref="S95:Y95"/>
    <mergeCell ref="Z95:AF95"/>
    <mergeCell ref="AG95:AM95"/>
    <mergeCell ref="G99:K99"/>
    <mergeCell ref="L97:R97"/>
    <mergeCell ref="S97:Y97"/>
    <mergeCell ref="Z97:AF97"/>
    <mergeCell ref="AG97:AM97"/>
    <mergeCell ref="G98:J98"/>
    <mergeCell ref="L98:R98"/>
    <mergeCell ref="S98:Y98"/>
    <mergeCell ref="Z98:AF98"/>
    <mergeCell ref="AG98:AM98"/>
    <mergeCell ref="L99:R99"/>
    <mergeCell ref="S99:Y99"/>
    <mergeCell ref="Z99:AF99"/>
    <mergeCell ref="AG99:AM99"/>
    <mergeCell ref="F101:J101"/>
    <mergeCell ref="L101:R101"/>
    <mergeCell ref="S101:Y101"/>
    <mergeCell ref="Z101:AF101"/>
    <mergeCell ref="AG101:AM101"/>
    <mergeCell ref="F100:J100"/>
    <mergeCell ref="L100:R100"/>
    <mergeCell ref="S100:Y100"/>
    <mergeCell ref="Z100:AF100"/>
    <mergeCell ref="AG100:AM100"/>
    <mergeCell ref="E103:J103"/>
    <mergeCell ref="L103:R103"/>
    <mergeCell ref="S103:Y103"/>
    <mergeCell ref="Z103:AF103"/>
    <mergeCell ref="AG103:AM103"/>
    <mergeCell ref="E102:J102"/>
    <mergeCell ref="L102:R102"/>
    <mergeCell ref="S102:Y102"/>
    <mergeCell ref="Z102:AF102"/>
    <mergeCell ref="AG102:AM102"/>
    <mergeCell ref="E105:J105"/>
    <mergeCell ref="L105:R105"/>
    <mergeCell ref="S105:Y105"/>
    <mergeCell ref="Z105:AF105"/>
    <mergeCell ref="AG105:AM105"/>
    <mergeCell ref="E104:J104"/>
    <mergeCell ref="L104:R104"/>
    <mergeCell ref="S104:Y104"/>
    <mergeCell ref="Z104:AF104"/>
    <mergeCell ref="AG104:AM104"/>
    <mergeCell ref="D107:J107"/>
    <mergeCell ref="L107:R107"/>
    <mergeCell ref="S107:Y107"/>
    <mergeCell ref="Z107:AF107"/>
    <mergeCell ref="AG107:AM107"/>
    <mergeCell ref="E106:J106"/>
    <mergeCell ref="L106:R106"/>
    <mergeCell ref="S106:Y106"/>
    <mergeCell ref="Z106:AF106"/>
    <mergeCell ref="AG106:AM106"/>
    <mergeCell ref="D111:D115"/>
    <mergeCell ref="E115:J115"/>
    <mergeCell ref="S113:Y113"/>
    <mergeCell ref="D109:J109"/>
    <mergeCell ref="L109:R109"/>
    <mergeCell ref="S109:Y109"/>
    <mergeCell ref="Z109:AF109"/>
    <mergeCell ref="AG109:AM109"/>
    <mergeCell ref="D108:J108"/>
    <mergeCell ref="L108:R108"/>
    <mergeCell ref="S108:Y108"/>
    <mergeCell ref="Z108:AF108"/>
    <mergeCell ref="AG108:AM108"/>
    <mergeCell ref="AG111:AM111"/>
    <mergeCell ref="AG120:AM120"/>
    <mergeCell ref="AG118:AM118"/>
    <mergeCell ref="E119:J119"/>
    <mergeCell ref="L119:R119"/>
    <mergeCell ref="S119:Y119"/>
    <mergeCell ref="Z119:AF119"/>
    <mergeCell ref="AG119:AM119"/>
    <mergeCell ref="E120:J120"/>
    <mergeCell ref="L120:R120"/>
    <mergeCell ref="S120:Y120"/>
    <mergeCell ref="Z120:AF120"/>
    <mergeCell ref="L122:R122"/>
    <mergeCell ref="S122:Y122"/>
    <mergeCell ref="Z122:AF122"/>
    <mergeCell ref="AG122:AM122"/>
    <mergeCell ref="E121:J121"/>
    <mergeCell ref="L121:R121"/>
    <mergeCell ref="S121:Y121"/>
    <mergeCell ref="Z121:AF121"/>
    <mergeCell ref="AG121:AM121"/>
    <mergeCell ref="AC22:AI22"/>
    <mergeCell ref="AF8:AM8"/>
    <mergeCell ref="AF9:AM9"/>
    <mergeCell ref="AF10:AM10"/>
    <mergeCell ref="AF11:AM11"/>
    <mergeCell ref="AF12:AM12"/>
    <mergeCell ref="AF14:AM14"/>
    <mergeCell ref="D8:M8"/>
    <mergeCell ref="D9:H9"/>
    <mergeCell ref="I9:M9"/>
    <mergeCell ref="D10:H10"/>
    <mergeCell ref="I10:M10"/>
    <mergeCell ref="D22:G22"/>
    <mergeCell ref="X21:Z21"/>
    <mergeCell ref="L22:N22"/>
    <mergeCell ref="P22:R22"/>
    <mergeCell ref="T22:V22"/>
    <mergeCell ref="X22:Z22"/>
    <mergeCell ref="H21:J21"/>
    <mergeCell ref="H22:J22"/>
    <mergeCell ref="L21:N21"/>
    <mergeCell ref="P21:R21"/>
    <mergeCell ref="T21:V21"/>
    <mergeCell ref="D21:G21"/>
    <mergeCell ref="AA57:AE57"/>
    <mergeCell ref="AC52:AF52"/>
    <mergeCell ref="W53:AB53"/>
    <mergeCell ref="W54:AB54"/>
    <mergeCell ref="L110:R110"/>
    <mergeCell ref="S110:Y110"/>
    <mergeCell ref="Z110:AF110"/>
    <mergeCell ref="AG110:AM110"/>
    <mergeCell ref="L111:R111"/>
    <mergeCell ref="S111:Y111"/>
    <mergeCell ref="Z111:AF111"/>
    <mergeCell ref="E117:J117"/>
    <mergeCell ref="L117:R117"/>
    <mergeCell ref="S117:Y117"/>
    <mergeCell ref="E118:J118"/>
    <mergeCell ref="L118:R118"/>
    <mergeCell ref="S118:Y118"/>
    <mergeCell ref="Z118:AF118"/>
    <mergeCell ref="AG113:AM113"/>
    <mergeCell ref="L115:R115"/>
    <mergeCell ref="S115:Y115"/>
    <mergeCell ref="Z115:AF115"/>
    <mergeCell ref="Z113:AF113"/>
    <mergeCell ref="Z117:AF117"/>
    <mergeCell ref="AG117:AM117"/>
    <mergeCell ref="E114:J114"/>
    <mergeCell ref="L114:R114"/>
    <mergeCell ref="S114:Y114"/>
    <mergeCell ref="Z114:AF114"/>
    <mergeCell ref="AG114:AM114"/>
    <mergeCell ref="E113:J113"/>
    <mergeCell ref="L113:R113"/>
    <mergeCell ref="BG76:BK76"/>
    <mergeCell ref="BL76:BP76"/>
    <mergeCell ref="BV77:BZ77"/>
    <mergeCell ref="CA77:CE77"/>
    <mergeCell ref="E116:K116"/>
    <mergeCell ref="D76:G78"/>
    <mergeCell ref="H76:J76"/>
    <mergeCell ref="L76:P76"/>
    <mergeCell ref="Q76:U76"/>
    <mergeCell ref="H78:J78"/>
    <mergeCell ref="L78:P78"/>
    <mergeCell ref="Q78:U78"/>
    <mergeCell ref="AG115:AM115"/>
    <mergeCell ref="L116:R116"/>
    <mergeCell ref="S116:Y116"/>
    <mergeCell ref="Z116:AF116"/>
    <mergeCell ref="AG116:AM116"/>
    <mergeCell ref="D110:J110"/>
    <mergeCell ref="E112:J112"/>
    <mergeCell ref="L112:R112"/>
    <mergeCell ref="S112:Y112"/>
    <mergeCell ref="Z112:AF112"/>
    <mergeCell ref="AG112:AM112"/>
    <mergeCell ref="E111:J111"/>
    <mergeCell ref="AJ22:AL22"/>
    <mergeCell ref="AC21:AI21"/>
    <mergeCell ref="BQ76:BU76"/>
    <mergeCell ref="BV78:BZ78"/>
    <mergeCell ref="CA78:CE78"/>
    <mergeCell ref="D13:H13"/>
    <mergeCell ref="I13:M13"/>
    <mergeCell ref="N13:P13"/>
    <mergeCell ref="Q13:U13"/>
    <mergeCell ref="V13:Z13"/>
    <mergeCell ref="AA13:AE13"/>
    <mergeCell ref="AF13:AM13"/>
    <mergeCell ref="D57:G57"/>
    <mergeCell ref="H57:K57"/>
    <mergeCell ref="AX78:AZ78"/>
    <mergeCell ref="BB78:BF78"/>
    <mergeCell ref="BG78:BK78"/>
    <mergeCell ref="BL78:BP78"/>
    <mergeCell ref="BQ78:BU78"/>
    <mergeCell ref="BV76:BZ76"/>
    <mergeCell ref="CA76:CE76"/>
    <mergeCell ref="AK77:AO77"/>
    <mergeCell ref="AF77:AJ77"/>
    <mergeCell ref="BQ77:BU77"/>
    <mergeCell ref="D116:D121"/>
    <mergeCell ref="D122:K122"/>
    <mergeCell ref="BG77:BK77"/>
    <mergeCell ref="BL77:BP77"/>
    <mergeCell ref="AB1:AM2"/>
    <mergeCell ref="AX77:AZ77"/>
    <mergeCell ref="BB77:BF77"/>
    <mergeCell ref="H77:J77"/>
    <mergeCell ref="L77:P77"/>
    <mergeCell ref="Q77:U77"/>
    <mergeCell ref="V77:Z77"/>
    <mergeCell ref="AA77:AE77"/>
    <mergeCell ref="AX76:AZ76"/>
    <mergeCell ref="BB76:BF76"/>
    <mergeCell ref="Q11:U11"/>
    <mergeCell ref="V11:Z11"/>
    <mergeCell ref="AA11:AE11"/>
    <mergeCell ref="N11:P11"/>
    <mergeCell ref="D11:H11"/>
    <mergeCell ref="I11:M11"/>
    <mergeCell ref="D12:H12"/>
    <mergeCell ref="I12:M12"/>
    <mergeCell ref="D14:H14"/>
    <mergeCell ref="I14:M14"/>
  </mergeCells>
  <phoneticPr fontId="1"/>
  <printOptions horizontalCentered="1"/>
  <pageMargins left="0.23622047244094491" right="0.23622047244094491" top="0.74803149606299213" bottom="0.74803149606299213" header="0.31496062992125984" footer="0.31496062992125984"/>
  <pageSetup paperSize="9" scale="90" orientation="portrait" r:id="rId1"/>
  <headerFooter>
    <oddFooter xml:space="preserve">&amp;C- &amp;P -
</oddFooter>
  </headerFooter>
  <rowBreaks count="2" manualBreakCount="2">
    <brk id="55" min="2" max="40" man="1"/>
    <brk id="83" min="2"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3"/>
  <sheetViews>
    <sheetView showGridLines="0" showZeros="0" zoomScale="85" zoomScaleNormal="85" workbookViewId="0">
      <selection activeCell="L4" sqref="L4:M4"/>
    </sheetView>
  </sheetViews>
  <sheetFormatPr defaultRowHeight="13.5"/>
  <cols>
    <col min="1" max="1" width="2.125" customWidth="1"/>
    <col min="2" max="2" width="2.375" customWidth="1"/>
    <col min="3" max="3" width="1.875" customWidth="1"/>
    <col min="4" max="41" width="2.625" customWidth="1"/>
    <col min="42" max="42" width="2.75" customWidth="1"/>
    <col min="43" max="105" width="2.375" customWidth="1"/>
  </cols>
  <sheetData>
    <row r="1" spans="3:39" ht="13.5" customHeight="1">
      <c r="AB1" s="106" t="s">
        <v>216</v>
      </c>
      <c r="AC1" s="107"/>
      <c r="AD1" s="107"/>
      <c r="AE1" s="107"/>
      <c r="AF1" s="107"/>
      <c r="AG1" s="107"/>
      <c r="AH1" s="107"/>
      <c r="AI1" s="107"/>
      <c r="AJ1" s="107"/>
      <c r="AK1" s="107"/>
      <c r="AL1" s="107"/>
      <c r="AM1" s="108"/>
    </row>
    <row r="2" spans="3:39" ht="17.25">
      <c r="E2" s="13" t="s">
        <v>215</v>
      </c>
      <c r="F2" s="8"/>
      <c r="G2" s="8"/>
      <c r="H2" s="8"/>
      <c r="I2" s="8"/>
      <c r="J2" s="8"/>
      <c r="K2" s="8"/>
      <c r="L2" s="8"/>
      <c r="M2" s="8"/>
      <c r="N2" s="8"/>
      <c r="O2" s="8"/>
      <c r="P2" s="8"/>
      <c r="Q2" s="8"/>
      <c r="AB2" s="109"/>
      <c r="AC2" s="110"/>
      <c r="AD2" s="110"/>
      <c r="AE2" s="110"/>
      <c r="AF2" s="110"/>
      <c r="AG2" s="110"/>
      <c r="AH2" s="110"/>
      <c r="AI2" s="110"/>
      <c r="AJ2" s="110"/>
      <c r="AK2" s="110"/>
      <c r="AL2" s="110"/>
      <c r="AM2" s="111"/>
    </row>
    <row r="4" spans="3:39">
      <c r="C4" s="8" t="s">
        <v>0</v>
      </c>
      <c r="J4" t="s">
        <v>1</v>
      </c>
      <c r="L4" s="347"/>
      <c r="M4" s="347"/>
      <c r="N4" t="s">
        <v>2</v>
      </c>
      <c r="Q4" t="s">
        <v>3</v>
      </c>
      <c r="S4" t="s">
        <v>1</v>
      </c>
      <c r="U4" s="347"/>
      <c r="V4" s="347"/>
      <c r="W4" t="s">
        <v>2</v>
      </c>
      <c r="Y4" s="11" t="s">
        <v>218</v>
      </c>
    </row>
    <row r="6" spans="3:39">
      <c r="C6" s="8" t="s">
        <v>4</v>
      </c>
    </row>
    <row r="7" spans="3:39" ht="6.75" customHeight="1"/>
    <row r="8" spans="3:39" ht="21.75" customHeight="1">
      <c r="D8" s="196" t="s">
        <v>5</v>
      </c>
      <c r="E8" s="140"/>
      <c r="F8" s="140"/>
      <c r="G8" s="140"/>
      <c r="H8" s="140"/>
      <c r="I8" s="140"/>
      <c r="J8" s="140"/>
      <c r="K8" s="140"/>
      <c r="L8" s="140"/>
      <c r="M8" s="141"/>
      <c r="N8" s="192" t="s">
        <v>6</v>
      </c>
      <c r="O8" s="192"/>
      <c r="P8" s="192"/>
      <c r="Q8" s="336" t="s">
        <v>7</v>
      </c>
      <c r="R8" s="336"/>
      <c r="S8" s="336"/>
      <c r="T8" s="336"/>
      <c r="U8" s="336"/>
      <c r="V8" s="336" t="s">
        <v>8</v>
      </c>
      <c r="W8" s="336"/>
      <c r="X8" s="336"/>
      <c r="Y8" s="336"/>
      <c r="Z8" s="336"/>
      <c r="AA8" s="336" t="s">
        <v>9</v>
      </c>
      <c r="AB8" s="336"/>
      <c r="AC8" s="336"/>
      <c r="AD8" s="336"/>
      <c r="AE8" s="336"/>
      <c r="AF8" s="192" t="s">
        <v>10</v>
      </c>
      <c r="AG8" s="192"/>
      <c r="AH8" s="192"/>
      <c r="AI8" s="192"/>
      <c r="AJ8" s="192"/>
      <c r="AK8" s="193"/>
      <c r="AL8" s="193"/>
      <c r="AM8" s="193"/>
    </row>
    <row r="9" spans="3:39" ht="21.75" customHeight="1">
      <c r="D9" s="197"/>
      <c r="E9" s="198"/>
      <c r="F9" s="198"/>
      <c r="G9" s="198"/>
      <c r="H9" s="198"/>
      <c r="I9" s="199"/>
      <c r="J9" s="199"/>
      <c r="K9" s="199"/>
      <c r="L9" s="199"/>
      <c r="M9" s="200"/>
      <c r="N9" s="360"/>
      <c r="O9" s="360"/>
      <c r="P9" s="360"/>
      <c r="Q9" s="359"/>
      <c r="R9" s="359"/>
      <c r="S9" s="359"/>
      <c r="T9" s="359"/>
      <c r="U9" s="359"/>
      <c r="V9" s="359"/>
      <c r="W9" s="359"/>
      <c r="X9" s="359"/>
      <c r="Y9" s="359"/>
      <c r="Z9" s="359"/>
      <c r="AA9" s="359"/>
      <c r="AB9" s="359"/>
      <c r="AC9" s="359"/>
      <c r="AD9" s="359"/>
      <c r="AE9" s="359"/>
      <c r="AF9" s="194"/>
      <c r="AG9" s="194"/>
      <c r="AH9" s="194"/>
      <c r="AI9" s="194"/>
      <c r="AJ9" s="194"/>
      <c r="AK9" s="194"/>
      <c r="AL9" s="194"/>
      <c r="AM9" s="194"/>
    </row>
    <row r="10" spans="3:39" ht="21.75" customHeight="1">
      <c r="D10" s="124"/>
      <c r="E10" s="125"/>
      <c r="F10" s="125"/>
      <c r="G10" s="125"/>
      <c r="H10" s="125"/>
      <c r="I10" s="126"/>
      <c r="J10" s="126"/>
      <c r="K10" s="126"/>
      <c r="L10" s="126"/>
      <c r="M10" s="127"/>
      <c r="N10" s="123"/>
      <c r="O10" s="123"/>
      <c r="P10" s="123"/>
      <c r="Q10" s="122"/>
      <c r="R10" s="122"/>
      <c r="S10" s="122"/>
      <c r="T10" s="122"/>
      <c r="U10" s="122"/>
      <c r="V10" s="122"/>
      <c r="W10" s="122"/>
      <c r="X10" s="122"/>
      <c r="Y10" s="122"/>
      <c r="Z10" s="122"/>
      <c r="AA10" s="122"/>
      <c r="AB10" s="122"/>
      <c r="AC10" s="122"/>
      <c r="AD10" s="122"/>
      <c r="AE10" s="122"/>
      <c r="AF10" s="138"/>
      <c r="AG10" s="138"/>
      <c r="AH10" s="138"/>
      <c r="AI10" s="138"/>
      <c r="AJ10" s="138"/>
      <c r="AK10" s="138"/>
      <c r="AL10" s="138"/>
      <c r="AM10" s="138"/>
    </row>
    <row r="11" spans="3:39" ht="21.75" customHeight="1">
      <c r="D11" s="124"/>
      <c r="E11" s="125"/>
      <c r="F11" s="125"/>
      <c r="G11" s="125"/>
      <c r="H11" s="125"/>
      <c r="I11" s="126"/>
      <c r="J11" s="126"/>
      <c r="K11" s="126"/>
      <c r="L11" s="126"/>
      <c r="M11" s="127"/>
      <c r="N11" s="123"/>
      <c r="O11" s="123"/>
      <c r="P11" s="123"/>
      <c r="Q11" s="122"/>
      <c r="R11" s="122"/>
      <c r="S11" s="122"/>
      <c r="T11" s="122"/>
      <c r="U11" s="122"/>
      <c r="V11" s="122"/>
      <c r="W11" s="122"/>
      <c r="X11" s="122"/>
      <c r="Y11" s="122"/>
      <c r="Z11" s="122"/>
      <c r="AA11" s="122"/>
      <c r="AB11" s="122"/>
      <c r="AC11" s="122"/>
      <c r="AD11" s="122"/>
      <c r="AE11" s="122"/>
      <c r="AF11" s="138"/>
      <c r="AG11" s="138"/>
      <c r="AH11" s="138"/>
      <c r="AI11" s="138"/>
      <c r="AJ11" s="138"/>
      <c r="AK11" s="138"/>
      <c r="AL11" s="138"/>
      <c r="AM11" s="138"/>
    </row>
    <row r="12" spans="3:39" ht="21.75" customHeight="1">
      <c r="D12" s="124"/>
      <c r="E12" s="125"/>
      <c r="F12" s="125"/>
      <c r="G12" s="125"/>
      <c r="H12" s="125"/>
      <c r="I12" s="126"/>
      <c r="J12" s="126"/>
      <c r="K12" s="126"/>
      <c r="L12" s="126"/>
      <c r="M12" s="127"/>
      <c r="N12" s="123"/>
      <c r="O12" s="123"/>
      <c r="P12" s="123"/>
      <c r="Q12" s="122"/>
      <c r="R12" s="122"/>
      <c r="S12" s="122"/>
      <c r="T12" s="122"/>
      <c r="U12" s="122"/>
      <c r="V12" s="122"/>
      <c r="W12" s="122"/>
      <c r="X12" s="122"/>
      <c r="Y12" s="122"/>
      <c r="Z12" s="122"/>
      <c r="AA12" s="122"/>
      <c r="AB12" s="122"/>
      <c r="AC12" s="122"/>
      <c r="AD12" s="122"/>
      <c r="AE12" s="122"/>
      <c r="AF12" s="138"/>
      <c r="AG12" s="138"/>
      <c r="AH12" s="138"/>
      <c r="AI12" s="138"/>
      <c r="AJ12" s="138"/>
      <c r="AK12" s="138"/>
      <c r="AL12" s="138"/>
      <c r="AM12" s="138"/>
    </row>
    <row r="13" spans="3:39" ht="21.75" customHeight="1">
      <c r="D13" s="124"/>
      <c r="E13" s="125"/>
      <c r="F13" s="125"/>
      <c r="G13" s="125"/>
      <c r="H13" s="125"/>
      <c r="I13" s="126"/>
      <c r="J13" s="126"/>
      <c r="K13" s="126"/>
      <c r="L13" s="126"/>
      <c r="M13" s="127"/>
      <c r="N13" s="123"/>
      <c r="O13" s="123"/>
      <c r="P13" s="123"/>
      <c r="Q13" s="122"/>
      <c r="R13" s="122"/>
      <c r="S13" s="122"/>
      <c r="T13" s="122"/>
      <c r="U13" s="122"/>
      <c r="V13" s="122"/>
      <c r="W13" s="122"/>
      <c r="X13" s="122"/>
      <c r="Y13" s="122"/>
      <c r="Z13" s="122"/>
      <c r="AA13" s="122"/>
      <c r="AB13" s="122"/>
      <c r="AC13" s="122"/>
      <c r="AD13" s="122"/>
      <c r="AE13" s="122"/>
      <c r="AF13" s="138"/>
      <c r="AG13" s="138"/>
      <c r="AH13" s="138"/>
      <c r="AI13" s="138"/>
      <c r="AJ13" s="138"/>
      <c r="AK13" s="138"/>
      <c r="AL13" s="138"/>
      <c r="AM13" s="138"/>
    </row>
    <row r="14" spans="3:39" ht="21.75" customHeight="1">
      <c r="D14" s="128"/>
      <c r="E14" s="129"/>
      <c r="F14" s="129"/>
      <c r="G14" s="129"/>
      <c r="H14" s="129"/>
      <c r="I14" s="130"/>
      <c r="J14" s="130"/>
      <c r="K14" s="130"/>
      <c r="L14" s="130"/>
      <c r="M14" s="131"/>
      <c r="N14" s="340"/>
      <c r="O14" s="340"/>
      <c r="P14" s="340"/>
      <c r="Q14" s="337"/>
      <c r="R14" s="337"/>
      <c r="S14" s="337"/>
      <c r="T14" s="337"/>
      <c r="U14" s="337"/>
      <c r="V14" s="337"/>
      <c r="W14" s="337"/>
      <c r="X14" s="337"/>
      <c r="Y14" s="337"/>
      <c r="Z14" s="337"/>
      <c r="AA14" s="337"/>
      <c r="AB14" s="337"/>
      <c r="AC14" s="337"/>
      <c r="AD14" s="337"/>
      <c r="AE14" s="337"/>
      <c r="AF14" s="195"/>
      <c r="AG14" s="195"/>
      <c r="AH14" s="195"/>
      <c r="AI14" s="195"/>
      <c r="AJ14" s="195"/>
      <c r="AK14" s="195"/>
      <c r="AL14" s="195"/>
      <c r="AM14" s="195"/>
    </row>
    <row r="15" spans="3:39">
      <c r="D15" s="32"/>
      <c r="E15" s="32"/>
      <c r="F15" s="32"/>
      <c r="G15" s="32"/>
      <c r="H15" s="32"/>
      <c r="I15" s="32"/>
      <c r="J15" s="32"/>
      <c r="K15" s="32"/>
    </row>
    <row r="16" spans="3:39" ht="21" customHeight="1">
      <c r="D16" s="196" t="s">
        <v>11</v>
      </c>
      <c r="E16" s="140"/>
      <c r="F16" s="140"/>
      <c r="G16" s="140"/>
      <c r="H16" s="140"/>
      <c r="I16" s="341"/>
      <c r="J16" s="342"/>
      <c r="K16" s="342"/>
      <c r="L16" s="342"/>
      <c r="M16" s="342"/>
      <c r="N16" s="343" t="s">
        <v>12</v>
      </c>
      <c r="O16" s="344"/>
      <c r="T16" s="196" t="s">
        <v>206</v>
      </c>
      <c r="U16" s="140"/>
      <c r="V16" s="140"/>
      <c r="W16" s="140"/>
      <c r="X16" s="140"/>
      <c r="Y16" s="341"/>
      <c r="Z16" s="342"/>
      <c r="AA16" s="342"/>
      <c r="AB16" s="342"/>
      <c r="AC16" s="342"/>
      <c r="AD16" s="343" t="s">
        <v>13</v>
      </c>
      <c r="AE16" s="343"/>
      <c r="AF16" s="345"/>
      <c r="AG16" s="345"/>
      <c r="AH16" s="346"/>
    </row>
    <row r="17" spans="3:39">
      <c r="D17" s="32"/>
      <c r="E17" s="32"/>
      <c r="F17" s="32"/>
      <c r="G17" s="32"/>
      <c r="H17" s="32"/>
      <c r="I17" s="32"/>
      <c r="J17" s="32"/>
      <c r="K17" s="32"/>
    </row>
    <row r="18" spans="3:39">
      <c r="C18" s="8" t="s">
        <v>14</v>
      </c>
    </row>
    <row r="19" spans="3:39" ht="7.5" customHeight="1"/>
    <row r="20" spans="3:39" ht="21.75" customHeight="1">
      <c r="D20" s="192"/>
      <c r="E20" s="192"/>
      <c r="F20" s="192"/>
      <c r="G20" s="192"/>
      <c r="H20" s="192" t="s">
        <v>15</v>
      </c>
      <c r="I20" s="192"/>
      <c r="J20" s="192"/>
      <c r="K20" s="192"/>
      <c r="L20" s="192" t="s">
        <v>16</v>
      </c>
      <c r="M20" s="192"/>
      <c r="N20" s="192"/>
      <c r="O20" s="192"/>
      <c r="P20" s="192" t="s">
        <v>17</v>
      </c>
      <c r="Q20" s="192"/>
      <c r="R20" s="192"/>
      <c r="S20" s="192"/>
      <c r="T20" s="336" t="s">
        <v>18</v>
      </c>
      <c r="U20" s="336"/>
      <c r="V20" s="336"/>
      <c r="W20" s="336"/>
      <c r="X20" s="192" t="s">
        <v>19</v>
      </c>
      <c r="Y20" s="192"/>
      <c r="Z20" s="192"/>
      <c r="AA20" s="192"/>
      <c r="AB20" s="2"/>
      <c r="AC20" s="192" t="s">
        <v>148</v>
      </c>
      <c r="AD20" s="192"/>
      <c r="AE20" s="192"/>
      <c r="AF20" s="192"/>
      <c r="AG20" s="192"/>
      <c r="AH20" s="192"/>
      <c r="AI20" s="193"/>
      <c r="AJ20" s="193"/>
      <c r="AK20" s="193"/>
      <c r="AL20" s="193"/>
      <c r="AM20" s="193"/>
    </row>
    <row r="21" spans="3:39" ht="21.75" customHeight="1">
      <c r="D21" s="575" t="s">
        <v>20</v>
      </c>
      <c r="E21" s="575"/>
      <c r="F21" s="575"/>
      <c r="G21" s="575"/>
      <c r="H21" s="208"/>
      <c r="I21" s="209"/>
      <c r="J21" s="209"/>
      <c r="K21" s="91" t="s">
        <v>22</v>
      </c>
      <c r="L21" s="208"/>
      <c r="M21" s="209"/>
      <c r="N21" s="209"/>
      <c r="O21" s="91" t="s">
        <v>22</v>
      </c>
      <c r="P21" s="208"/>
      <c r="Q21" s="209"/>
      <c r="R21" s="209"/>
      <c r="S21" s="91" t="s">
        <v>22</v>
      </c>
      <c r="T21" s="208"/>
      <c r="U21" s="209"/>
      <c r="V21" s="209"/>
      <c r="W21" s="91" t="s">
        <v>22</v>
      </c>
      <c r="X21" s="202">
        <f t="shared" ref="X21:X22" si="0">H21+L21+P21</f>
        <v>0</v>
      </c>
      <c r="Y21" s="203"/>
      <c r="Z21" s="203"/>
      <c r="AA21" s="14" t="s">
        <v>22</v>
      </c>
      <c r="AC21" s="134"/>
      <c r="AD21" s="134"/>
      <c r="AE21" s="134"/>
      <c r="AF21" s="134"/>
      <c r="AG21" s="134"/>
      <c r="AH21" s="135"/>
      <c r="AI21" s="135"/>
      <c r="AJ21" s="338"/>
      <c r="AK21" s="338"/>
      <c r="AL21" s="339"/>
      <c r="AM21" s="93" t="s">
        <v>22</v>
      </c>
    </row>
    <row r="22" spans="3:39" ht="21.75" customHeight="1">
      <c r="D22" s="574" t="s">
        <v>21</v>
      </c>
      <c r="E22" s="574"/>
      <c r="F22" s="574"/>
      <c r="G22" s="574"/>
      <c r="H22" s="204"/>
      <c r="I22" s="205"/>
      <c r="J22" s="205"/>
      <c r="K22" s="92" t="s">
        <v>22</v>
      </c>
      <c r="L22" s="204"/>
      <c r="M22" s="205"/>
      <c r="N22" s="205"/>
      <c r="O22" s="92" t="s">
        <v>22</v>
      </c>
      <c r="P22" s="204"/>
      <c r="Q22" s="205"/>
      <c r="R22" s="205"/>
      <c r="S22" s="92" t="s">
        <v>22</v>
      </c>
      <c r="T22" s="204"/>
      <c r="U22" s="205"/>
      <c r="V22" s="205"/>
      <c r="W22" s="92" t="s">
        <v>22</v>
      </c>
      <c r="X22" s="206">
        <f t="shared" si="0"/>
        <v>0</v>
      </c>
      <c r="Y22" s="207"/>
      <c r="Z22" s="207"/>
      <c r="AA22" s="15" t="s">
        <v>22</v>
      </c>
      <c r="AC22" s="190"/>
      <c r="AD22" s="190"/>
      <c r="AE22" s="190"/>
      <c r="AF22" s="190"/>
      <c r="AG22" s="190"/>
      <c r="AH22" s="191"/>
      <c r="AI22" s="191"/>
      <c r="AJ22" s="132"/>
      <c r="AK22" s="132"/>
      <c r="AL22" s="133"/>
      <c r="AM22" s="94" t="s">
        <v>212</v>
      </c>
    </row>
    <row r="24" spans="3:39">
      <c r="C24" s="8" t="s">
        <v>23</v>
      </c>
    </row>
    <row r="25" spans="3:39" ht="7.5" customHeight="1"/>
    <row r="26" spans="3:39">
      <c r="D26" s="313"/>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5"/>
    </row>
    <row r="27" spans="3:39">
      <c r="D27" s="316"/>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8"/>
    </row>
    <row r="28" spans="3:39">
      <c r="D28" s="316"/>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8"/>
    </row>
    <row r="29" spans="3:39">
      <c r="D29" s="316"/>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8"/>
    </row>
    <row r="30" spans="3:39">
      <c r="D30" s="319"/>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1"/>
    </row>
    <row r="32" spans="3:39">
      <c r="C32" s="8" t="s">
        <v>24</v>
      </c>
    </row>
    <row r="33" spans="3:39">
      <c r="D33" s="11" t="s">
        <v>25</v>
      </c>
      <c r="E33" s="11"/>
      <c r="F33" s="11"/>
      <c r="G33" s="11"/>
      <c r="H33" s="11"/>
      <c r="I33" s="11"/>
      <c r="J33" s="11"/>
      <c r="K33" s="11"/>
      <c r="L33" s="11"/>
      <c r="M33" s="11"/>
      <c r="N33" s="11"/>
      <c r="O33" s="11"/>
      <c r="P33" s="11"/>
      <c r="Q33" s="11"/>
    </row>
    <row r="34" spans="3:39" ht="7.5" customHeight="1"/>
    <row r="35" spans="3:39">
      <c r="D35" s="322"/>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4"/>
    </row>
    <row r="36" spans="3:39">
      <c r="D36" s="325"/>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7"/>
    </row>
    <row r="37" spans="3:39">
      <c r="D37" s="325"/>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7"/>
    </row>
    <row r="38" spans="3:39">
      <c r="D38" s="325"/>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7"/>
    </row>
    <row r="39" spans="3:39">
      <c r="D39" s="328"/>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30"/>
    </row>
    <row r="41" spans="3:39">
      <c r="C41" s="8" t="s">
        <v>26</v>
      </c>
    </row>
    <row r="42" spans="3:39">
      <c r="D42" s="11" t="s">
        <v>27</v>
      </c>
      <c r="E42" s="11"/>
      <c r="F42" s="11"/>
      <c r="G42" s="11"/>
      <c r="H42" s="11"/>
      <c r="I42" s="11"/>
      <c r="J42" s="11"/>
      <c r="K42" s="11"/>
      <c r="L42" s="11"/>
      <c r="M42" s="11"/>
      <c r="N42" s="11"/>
      <c r="O42" s="11"/>
      <c r="P42" s="11"/>
      <c r="Q42" s="11"/>
      <c r="R42" s="11"/>
      <c r="S42" s="11"/>
      <c r="T42" s="11"/>
      <c r="U42" s="11"/>
      <c r="V42" s="11"/>
      <c r="W42" s="11"/>
      <c r="X42" s="11"/>
      <c r="Y42" s="11"/>
      <c r="Z42" s="11"/>
      <c r="AA42" s="11"/>
    </row>
    <row r="43" spans="3:39" ht="7.5" customHeight="1"/>
    <row r="44" spans="3:39">
      <c r="D44" s="322"/>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4"/>
    </row>
    <row r="45" spans="3:39">
      <c r="D45" s="325"/>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7"/>
    </row>
    <row r="46" spans="3:39">
      <c r="D46" s="325"/>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7"/>
    </row>
    <row r="47" spans="3:39">
      <c r="D47" s="325"/>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7"/>
    </row>
    <row r="48" spans="3:39">
      <c r="D48" s="328"/>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30"/>
    </row>
    <row r="50" spans="3:41">
      <c r="C50" s="8" t="s">
        <v>28</v>
      </c>
      <c r="AJ50" s="332" t="s">
        <v>213</v>
      </c>
      <c r="AK50" s="333"/>
      <c r="AL50" s="333"/>
      <c r="AM50" s="333"/>
    </row>
    <row r="51" spans="3:41" ht="7.5" customHeight="1">
      <c r="AJ51" s="334"/>
      <c r="AK51" s="334"/>
      <c r="AL51" s="334"/>
      <c r="AM51" s="334"/>
    </row>
    <row r="52" spans="3:41" ht="25.5" customHeight="1">
      <c r="D52" s="309" t="s">
        <v>29</v>
      </c>
      <c r="E52" s="310"/>
      <c r="F52" s="311"/>
      <c r="G52" s="312" t="s">
        <v>35</v>
      </c>
      <c r="H52" s="192"/>
      <c r="I52" s="192"/>
      <c r="J52" s="192"/>
      <c r="K52" s="192"/>
      <c r="L52" s="192"/>
      <c r="M52" s="192"/>
      <c r="N52" s="192"/>
      <c r="O52" s="312" t="s">
        <v>30</v>
      </c>
      <c r="P52" s="312"/>
      <c r="Q52" s="312"/>
      <c r="R52" s="182" t="s">
        <v>31</v>
      </c>
      <c r="S52" s="193"/>
      <c r="T52" s="193"/>
      <c r="U52" s="193"/>
      <c r="V52" s="193"/>
      <c r="W52" s="182" t="s">
        <v>32</v>
      </c>
      <c r="X52" s="182"/>
      <c r="Y52" s="182"/>
      <c r="Z52" s="182"/>
      <c r="AA52" s="193"/>
      <c r="AB52" s="193"/>
      <c r="AC52" s="182" t="s">
        <v>33</v>
      </c>
      <c r="AD52" s="182"/>
      <c r="AE52" s="182"/>
      <c r="AF52" s="182"/>
      <c r="AG52" s="182" t="s">
        <v>34</v>
      </c>
      <c r="AH52" s="193"/>
      <c r="AI52" s="193"/>
      <c r="AJ52" s="193"/>
      <c r="AK52" s="193"/>
      <c r="AL52" s="193"/>
      <c r="AM52" s="193"/>
    </row>
    <row r="53" spans="3:41" ht="25.5" customHeight="1">
      <c r="D53" s="357"/>
      <c r="E53" s="355"/>
      <c r="F53" s="356"/>
      <c r="G53" s="354"/>
      <c r="H53" s="355"/>
      <c r="I53" s="355"/>
      <c r="J53" s="355"/>
      <c r="K53" s="355"/>
      <c r="L53" s="355"/>
      <c r="M53" s="355"/>
      <c r="N53" s="356"/>
      <c r="O53" s="358"/>
      <c r="P53" s="358"/>
      <c r="Q53" s="358"/>
      <c r="R53" s="183"/>
      <c r="S53" s="184"/>
      <c r="T53" s="184"/>
      <c r="U53" s="184"/>
      <c r="V53" s="184"/>
      <c r="W53" s="183"/>
      <c r="X53" s="183"/>
      <c r="Y53" s="183"/>
      <c r="Z53" s="183"/>
      <c r="AA53" s="184"/>
      <c r="AB53" s="184"/>
      <c r="AC53" s="353"/>
      <c r="AD53" s="353"/>
      <c r="AE53" s="353"/>
      <c r="AF53" s="353"/>
      <c r="AG53" s="335"/>
      <c r="AH53" s="335"/>
      <c r="AI53" s="335"/>
      <c r="AJ53" s="335"/>
      <c r="AK53" s="335"/>
      <c r="AL53" s="335"/>
      <c r="AM53" s="335"/>
    </row>
    <row r="54" spans="3:41" ht="25.5" customHeight="1">
      <c r="D54" s="348"/>
      <c r="E54" s="349"/>
      <c r="F54" s="350"/>
      <c r="G54" s="351"/>
      <c r="H54" s="349"/>
      <c r="I54" s="349"/>
      <c r="J54" s="349"/>
      <c r="K54" s="349"/>
      <c r="L54" s="349"/>
      <c r="M54" s="349"/>
      <c r="N54" s="350"/>
      <c r="O54" s="352"/>
      <c r="P54" s="352"/>
      <c r="Q54" s="352"/>
      <c r="R54" s="185"/>
      <c r="S54" s="186"/>
      <c r="T54" s="186"/>
      <c r="U54" s="186"/>
      <c r="V54" s="186"/>
      <c r="W54" s="185"/>
      <c r="X54" s="185"/>
      <c r="Y54" s="185"/>
      <c r="Z54" s="185"/>
      <c r="AA54" s="186"/>
      <c r="AB54" s="186"/>
      <c r="AC54" s="331"/>
      <c r="AD54" s="331"/>
      <c r="AE54" s="331"/>
      <c r="AF54" s="331"/>
      <c r="AG54" s="191"/>
      <c r="AH54" s="191"/>
      <c r="AI54" s="191"/>
      <c r="AJ54" s="191"/>
      <c r="AK54" s="191"/>
      <c r="AL54" s="191"/>
      <c r="AM54" s="191"/>
    </row>
    <row r="56" spans="3:41" ht="20.25" customHeight="1">
      <c r="C56" s="8" t="s">
        <v>176</v>
      </c>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10"/>
      <c r="AK56" s="9"/>
      <c r="AL56" s="9"/>
    </row>
    <row r="57" spans="3:41" ht="25.5" customHeight="1">
      <c r="D57" s="569" t="s">
        <v>211</v>
      </c>
      <c r="E57" s="569"/>
      <c r="F57" s="569"/>
      <c r="G57" s="569"/>
      <c r="H57" s="569"/>
      <c r="I57" s="569"/>
      <c r="J57" s="569"/>
      <c r="K57" s="569"/>
      <c r="L57" s="569" t="s">
        <v>153</v>
      </c>
      <c r="M57" s="569"/>
      <c r="N57" s="569"/>
      <c r="O57" s="569"/>
      <c r="P57" s="569"/>
      <c r="Q57" s="569" t="s">
        <v>37</v>
      </c>
      <c r="R57" s="569"/>
      <c r="S57" s="569"/>
      <c r="T57" s="569"/>
      <c r="U57" s="569"/>
      <c r="V57" s="569" t="s">
        <v>38</v>
      </c>
      <c r="W57" s="569"/>
      <c r="X57" s="569"/>
      <c r="Y57" s="569"/>
      <c r="Z57" s="570"/>
      <c r="AA57" s="571" t="s">
        <v>39</v>
      </c>
      <c r="AB57" s="569"/>
      <c r="AC57" s="569"/>
      <c r="AD57" s="569"/>
      <c r="AE57" s="569"/>
      <c r="AF57" s="569" t="s">
        <v>40</v>
      </c>
      <c r="AG57" s="569"/>
      <c r="AH57" s="569"/>
      <c r="AI57" s="569"/>
      <c r="AJ57" s="569"/>
      <c r="AK57" s="572" t="s">
        <v>41</v>
      </c>
      <c r="AL57" s="573"/>
      <c r="AM57" s="573"/>
      <c r="AN57" s="573"/>
      <c r="AO57" s="573"/>
    </row>
    <row r="58" spans="3:41" ht="24.95" customHeight="1">
      <c r="D58" s="542" t="s">
        <v>112</v>
      </c>
      <c r="E58" s="543"/>
      <c r="F58" s="543"/>
      <c r="G58" s="543"/>
      <c r="H58" s="543"/>
      <c r="I58" s="543"/>
      <c r="J58" s="544"/>
      <c r="K58" s="69" t="s">
        <v>115</v>
      </c>
      <c r="L58" s="537"/>
      <c r="M58" s="537"/>
      <c r="N58" s="537"/>
      <c r="O58" s="537"/>
      <c r="P58" s="537"/>
      <c r="Q58" s="537"/>
      <c r="R58" s="537"/>
      <c r="S58" s="537"/>
      <c r="T58" s="537"/>
      <c r="U58" s="537"/>
      <c r="V58" s="537"/>
      <c r="W58" s="537"/>
      <c r="X58" s="537"/>
      <c r="Y58" s="537"/>
      <c r="Z58" s="545"/>
      <c r="AA58" s="546"/>
      <c r="AB58" s="537"/>
      <c r="AC58" s="537"/>
      <c r="AD58" s="537"/>
      <c r="AE58" s="537"/>
      <c r="AF58" s="537"/>
      <c r="AG58" s="537"/>
      <c r="AH58" s="537"/>
      <c r="AI58" s="537"/>
      <c r="AJ58" s="537"/>
      <c r="AK58" s="537"/>
      <c r="AL58" s="537"/>
      <c r="AM58" s="537"/>
      <c r="AN58" s="537"/>
      <c r="AO58" s="537"/>
    </row>
    <row r="59" spans="3:41" ht="24.95" customHeight="1" thickBot="1">
      <c r="D59" s="538" t="s">
        <v>113</v>
      </c>
      <c r="E59" s="481"/>
      <c r="F59" s="481"/>
      <c r="G59" s="481"/>
      <c r="H59" s="482"/>
      <c r="I59" s="482"/>
      <c r="J59" s="483"/>
      <c r="K59" s="70" t="s">
        <v>115</v>
      </c>
      <c r="L59" s="539"/>
      <c r="M59" s="539"/>
      <c r="N59" s="539"/>
      <c r="O59" s="539"/>
      <c r="P59" s="539"/>
      <c r="Q59" s="539"/>
      <c r="R59" s="539"/>
      <c r="S59" s="539"/>
      <c r="T59" s="539"/>
      <c r="U59" s="539"/>
      <c r="V59" s="539"/>
      <c r="W59" s="539"/>
      <c r="X59" s="539"/>
      <c r="Y59" s="539"/>
      <c r="Z59" s="540"/>
      <c r="AA59" s="541"/>
      <c r="AB59" s="539"/>
      <c r="AC59" s="539"/>
      <c r="AD59" s="539"/>
      <c r="AE59" s="539"/>
      <c r="AF59" s="539"/>
      <c r="AG59" s="539"/>
      <c r="AH59" s="539"/>
      <c r="AI59" s="539"/>
      <c r="AJ59" s="539"/>
      <c r="AK59" s="539"/>
      <c r="AL59" s="539"/>
      <c r="AM59" s="539"/>
      <c r="AN59" s="539"/>
      <c r="AO59" s="539"/>
    </row>
    <row r="60" spans="3:41" ht="24.95" customHeight="1" thickTop="1">
      <c r="D60" s="451" t="s">
        <v>177</v>
      </c>
      <c r="E60" s="452"/>
      <c r="F60" s="452"/>
      <c r="G60" s="453"/>
      <c r="H60" s="564" t="s">
        <v>114</v>
      </c>
      <c r="I60" s="565"/>
      <c r="J60" s="566"/>
      <c r="K60" s="60" t="s">
        <v>116</v>
      </c>
      <c r="L60" s="563"/>
      <c r="M60" s="563"/>
      <c r="N60" s="563"/>
      <c r="O60" s="563"/>
      <c r="P60" s="563"/>
      <c r="Q60" s="563"/>
      <c r="R60" s="563"/>
      <c r="S60" s="563"/>
      <c r="T60" s="563"/>
      <c r="U60" s="563"/>
      <c r="V60" s="563"/>
      <c r="W60" s="563"/>
      <c r="X60" s="563"/>
      <c r="Y60" s="563"/>
      <c r="Z60" s="567"/>
      <c r="AA60" s="568"/>
      <c r="AB60" s="563"/>
      <c r="AC60" s="563"/>
      <c r="AD60" s="563"/>
      <c r="AE60" s="563"/>
      <c r="AF60" s="563"/>
      <c r="AG60" s="563"/>
      <c r="AH60" s="563"/>
      <c r="AI60" s="563"/>
      <c r="AJ60" s="563"/>
      <c r="AK60" s="563"/>
      <c r="AL60" s="563"/>
      <c r="AM60" s="563"/>
      <c r="AN60" s="563"/>
      <c r="AO60" s="563"/>
    </row>
    <row r="61" spans="3:41" ht="24.95" customHeight="1">
      <c r="D61" s="454"/>
      <c r="E61" s="455"/>
      <c r="F61" s="455"/>
      <c r="G61" s="456"/>
      <c r="H61" s="533" t="s">
        <v>46</v>
      </c>
      <c r="I61" s="534"/>
      <c r="J61" s="534"/>
      <c r="K61" s="63" t="s">
        <v>44</v>
      </c>
      <c r="L61" s="532"/>
      <c r="M61" s="532"/>
      <c r="N61" s="532"/>
      <c r="O61" s="532"/>
      <c r="P61" s="532"/>
      <c r="Q61" s="532"/>
      <c r="R61" s="532"/>
      <c r="S61" s="532"/>
      <c r="T61" s="532"/>
      <c r="U61" s="532"/>
      <c r="V61" s="532"/>
      <c r="W61" s="532"/>
      <c r="X61" s="532"/>
      <c r="Y61" s="532"/>
      <c r="Z61" s="535"/>
      <c r="AA61" s="536"/>
      <c r="AB61" s="532"/>
      <c r="AC61" s="532"/>
      <c r="AD61" s="532"/>
      <c r="AE61" s="532"/>
      <c r="AF61" s="532"/>
      <c r="AG61" s="532"/>
      <c r="AH61" s="532"/>
      <c r="AI61" s="532"/>
      <c r="AJ61" s="532"/>
      <c r="AK61" s="532"/>
      <c r="AL61" s="532"/>
      <c r="AM61" s="532"/>
      <c r="AN61" s="532"/>
      <c r="AO61" s="532"/>
    </row>
    <row r="62" spans="3:41" ht="24.95" customHeight="1">
      <c r="D62" s="512" t="s">
        <v>120</v>
      </c>
      <c r="E62" s="518" t="s">
        <v>121</v>
      </c>
      <c r="F62" s="518"/>
      <c r="G62" s="519"/>
      <c r="H62" s="524" t="s">
        <v>127</v>
      </c>
      <c r="I62" s="525"/>
      <c r="J62" s="525"/>
      <c r="K62" s="64" t="s">
        <v>115</v>
      </c>
      <c r="L62" s="292"/>
      <c r="M62" s="528"/>
      <c r="N62" s="528"/>
      <c r="O62" s="528"/>
      <c r="P62" s="529"/>
      <c r="Q62" s="292"/>
      <c r="R62" s="528"/>
      <c r="S62" s="528"/>
      <c r="T62" s="528"/>
      <c r="U62" s="529"/>
      <c r="V62" s="292"/>
      <c r="W62" s="528"/>
      <c r="X62" s="528"/>
      <c r="Y62" s="528"/>
      <c r="Z62" s="530"/>
      <c r="AA62" s="531"/>
      <c r="AB62" s="528"/>
      <c r="AC62" s="528"/>
      <c r="AD62" s="528"/>
      <c r="AE62" s="529"/>
      <c r="AF62" s="292"/>
      <c r="AG62" s="528"/>
      <c r="AH62" s="528"/>
      <c r="AI62" s="528"/>
      <c r="AJ62" s="529"/>
      <c r="AK62" s="292"/>
      <c r="AL62" s="528"/>
      <c r="AM62" s="528"/>
      <c r="AN62" s="528"/>
      <c r="AO62" s="529"/>
    </row>
    <row r="63" spans="3:41" ht="24.95" customHeight="1">
      <c r="D63" s="513"/>
      <c r="E63" s="520"/>
      <c r="F63" s="520"/>
      <c r="G63" s="521"/>
      <c r="H63" s="526" t="s">
        <v>52</v>
      </c>
      <c r="I63" s="527"/>
      <c r="J63" s="527"/>
      <c r="K63" s="65" t="s">
        <v>54</v>
      </c>
      <c r="L63" s="515" t="str">
        <f t="shared" ref="L63:AK63" si="1">IF(L62="","",L64/L62)</f>
        <v/>
      </c>
      <c r="M63" s="515"/>
      <c r="N63" s="515"/>
      <c r="O63" s="515"/>
      <c r="P63" s="515"/>
      <c r="Q63" s="515" t="str">
        <f>IF(Q62="","",Q64/Q62)</f>
        <v/>
      </c>
      <c r="R63" s="515"/>
      <c r="S63" s="515"/>
      <c r="T63" s="515"/>
      <c r="U63" s="515"/>
      <c r="V63" s="515" t="str">
        <f t="shared" si="1"/>
        <v/>
      </c>
      <c r="W63" s="515"/>
      <c r="X63" s="515"/>
      <c r="Y63" s="515"/>
      <c r="Z63" s="516"/>
      <c r="AA63" s="517" t="str">
        <f t="shared" si="1"/>
        <v/>
      </c>
      <c r="AB63" s="515"/>
      <c r="AC63" s="515"/>
      <c r="AD63" s="515"/>
      <c r="AE63" s="515"/>
      <c r="AF63" s="515" t="str">
        <f t="shared" si="1"/>
        <v/>
      </c>
      <c r="AG63" s="515"/>
      <c r="AH63" s="515"/>
      <c r="AI63" s="515"/>
      <c r="AJ63" s="515"/>
      <c r="AK63" s="515" t="str">
        <f t="shared" si="1"/>
        <v/>
      </c>
      <c r="AL63" s="515"/>
      <c r="AM63" s="515"/>
      <c r="AN63" s="515"/>
      <c r="AO63" s="515"/>
    </row>
    <row r="64" spans="3:41" ht="24.95" customHeight="1">
      <c r="D64" s="513"/>
      <c r="E64" s="522"/>
      <c r="F64" s="522"/>
      <c r="G64" s="523"/>
      <c r="H64" s="510" t="s">
        <v>46</v>
      </c>
      <c r="I64" s="511"/>
      <c r="J64" s="511"/>
      <c r="K64" s="66" t="s">
        <v>44</v>
      </c>
      <c r="L64" s="166"/>
      <c r="M64" s="166"/>
      <c r="N64" s="166"/>
      <c r="O64" s="166"/>
      <c r="P64" s="166"/>
      <c r="Q64" s="166"/>
      <c r="R64" s="166"/>
      <c r="S64" s="166"/>
      <c r="T64" s="166"/>
      <c r="U64" s="166"/>
      <c r="V64" s="166"/>
      <c r="W64" s="166"/>
      <c r="X64" s="166"/>
      <c r="Y64" s="166"/>
      <c r="Z64" s="278"/>
      <c r="AA64" s="279"/>
      <c r="AB64" s="166"/>
      <c r="AC64" s="166"/>
      <c r="AD64" s="166"/>
      <c r="AE64" s="166"/>
      <c r="AF64" s="166"/>
      <c r="AG64" s="166"/>
      <c r="AH64" s="166"/>
      <c r="AI64" s="166"/>
      <c r="AJ64" s="166"/>
      <c r="AK64" s="166"/>
      <c r="AL64" s="166"/>
      <c r="AM64" s="166"/>
      <c r="AN64" s="166"/>
      <c r="AO64" s="166"/>
    </row>
    <row r="65" spans="4:41" ht="24.95" customHeight="1">
      <c r="D65" s="513"/>
      <c r="E65" s="518" t="s">
        <v>117</v>
      </c>
      <c r="F65" s="518"/>
      <c r="G65" s="519"/>
      <c r="H65" s="524" t="s">
        <v>127</v>
      </c>
      <c r="I65" s="525"/>
      <c r="J65" s="525"/>
      <c r="K65" s="64" t="s">
        <v>115</v>
      </c>
      <c r="L65" s="292"/>
      <c r="M65" s="528"/>
      <c r="N65" s="528"/>
      <c r="O65" s="528"/>
      <c r="P65" s="529"/>
      <c r="Q65" s="292"/>
      <c r="R65" s="528"/>
      <c r="S65" s="528"/>
      <c r="T65" s="528"/>
      <c r="U65" s="529"/>
      <c r="V65" s="292"/>
      <c r="W65" s="528"/>
      <c r="X65" s="528"/>
      <c r="Y65" s="528"/>
      <c r="Z65" s="530"/>
      <c r="AA65" s="531"/>
      <c r="AB65" s="528"/>
      <c r="AC65" s="528"/>
      <c r="AD65" s="528"/>
      <c r="AE65" s="529"/>
      <c r="AF65" s="292"/>
      <c r="AG65" s="528"/>
      <c r="AH65" s="528"/>
      <c r="AI65" s="528"/>
      <c r="AJ65" s="529"/>
      <c r="AK65" s="292"/>
      <c r="AL65" s="528"/>
      <c r="AM65" s="528"/>
      <c r="AN65" s="528"/>
      <c r="AO65" s="529"/>
    </row>
    <row r="66" spans="4:41" ht="24.95" customHeight="1">
      <c r="D66" s="513"/>
      <c r="E66" s="520"/>
      <c r="F66" s="520"/>
      <c r="G66" s="521"/>
      <c r="H66" s="526" t="s">
        <v>52</v>
      </c>
      <c r="I66" s="527"/>
      <c r="J66" s="527"/>
      <c r="K66" s="65" t="s">
        <v>54</v>
      </c>
      <c r="L66" s="515" t="str">
        <f t="shared" ref="L66:AK66" si="2">IF(L65="","",L67/L65)</f>
        <v/>
      </c>
      <c r="M66" s="515"/>
      <c r="N66" s="515"/>
      <c r="O66" s="515"/>
      <c r="P66" s="515"/>
      <c r="Q66" s="515" t="str">
        <f t="shared" si="2"/>
        <v/>
      </c>
      <c r="R66" s="515"/>
      <c r="S66" s="515"/>
      <c r="T66" s="515"/>
      <c r="U66" s="515"/>
      <c r="V66" s="515" t="str">
        <f t="shared" si="2"/>
        <v/>
      </c>
      <c r="W66" s="515"/>
      <c r="X66" s="515"/>
      <c r="Y66" s="515"/>
      <c r="Z66" s="516"/>
      <c r="AA66" s="517" t="str">
        <f t="shared" si="2"/>
        <v/>
      </c>
      <c r="AB66" s="515"/>
      <c r="AC66" s="515"/>
      <c r="AD66" s="515"/>
      <c r="AE66" s="515"/>
      <c r="AF66" s="515" t="str">
        <f t="shared" si="2"/>
        <v/>
      </c>
      <c r="AG66" s="515"/>
      <c r="AH66" s="515"/>
      <c r="AI66" s="515"/>
      <c r="AJ66" s="515"/>
      <c r="AK66" s="515" t="str">
        <f t="shared" si="2"/>
        <v/>
      </c>
      <c r="AL66" s="515"/>
      <c r="AM66" s="515"/>
      <c r="AN66" s="515"/>
      <c r="AO66" s="515"/>
    </row>
    <row r="67" spans="4:41" ht="24.95" customHeight="1">
      <c r="D67" s="513"/>
      <c r="E67" s="522"/>
      <c r="F67" s="522"/>
      <c r="G67" s="523"/>
      <c r="H67" s="510" t="s">
        <v>46</v>
      </c>
      <c r="I67" s="511"/>
      <c r="J67" s="511"/>
      <c r="K67" s="66" t="s">
        <v>44</v>
      </c>
      <c r="L67" s="166"/>
      <c r="M67" s="166"/>
      <c r="N67" s="166"/>
      <c r="O67" s="166"/>
      <c r="P67" s="166"/>
      <c r="Q67" s="166"/>
      <c r="R67" s="166"/>
      <c r="S67" s="166"/>
      <c r="T67" s="166"/>
      <c r="U67" s="166"/>
      <c r="V67" s="166"/>
      <c r="W67" s="166"/>
      <c r="X67" s="166"/>
      <c r="Y67" s="166"/>
      <c r="Z67" s="278"/>
      <c r="AA67" s="279"/>
      <c r="AB67" s="166"/>
      <c r="AC67" s="166"/>
      <c r="AD67" s="166"/>
      <c r="AE67" s="166"/>
      <c r="AF67" s="166"/>
      <c r="AG67" s="166"/>
      <c r="AH67" s="166"/>
      <c r="AI67" s="166"/>
      <c r="AJ67" s="166"/>
      <c r="AK67" s="166"/>
      <c r="AL67" s="166"/>
      <c r="AM67" s="166"/>
      <c r="AN67" s="166"/>
      <c r="AO67" s="166"/>
    </row>
    <row r="68" spans="4:41" ht="24.95" customHeight="1">
      <c r="D68" s="513"/>
      <c r="E68" s="518" t="s">
        <v>122</v>
      </c>
      <c r="F68" s="518"/>
      <c r="G68" s="519"/>
      <c r="H68" s="524" t="s">
        <v>127</v>
      </c>
      <c r="I68" s="525"/>
      <c r="J68" s="525"/>
      <c r="K68" s="64" t="s">
        <v>115</v>
      </c>
      <c r="L68" s="164"/>
      <c r="M68" s="164"/>
      <c r="N68" s="164"/>
      <c r="O68" s="164"/>
      <c r="P68" s="164"/>
      <c r="Q68" s="164"/>
      <c r="R68" s="164"/>
      <c r="S68" s="164"/>
      <c r="T68" s="164"/>
      <c r="U68" s="164"/>
      <c r="V68" s="164"/>
      <c r="W68" s="164"/>
      <c r="X68" s="164"/>
      <c r="Y68" s="164"/>
      <c r="Z68" s="292"/>
      <c r="AA68" s="293"/>
      <c r="AB68" s="164"/>
      <c r="AC68" s="164"/>
      <c r="AD68" s="164"/>
      <c r="AE68" s="164"/>
      <c r="AF68" s="164"/>
      <c r="AG68" s="164"/>
      <c r="AH68" s="164"/>
      <c r="AI68" s="164"/>
      <c r="AJ68" s="164"/>
      <c r="AK68" s="164"/>
      <c r="AL68" s="164"/>
      <c r="AM68" s="164"/>
      <c r="AN68" s="164"/>
      <c r="AO68" s="164"/>
    </row>
    <row r="69" spans="4:41" ht="24.95" customHeight="1">
      <c r="D69" s="513"/>
      <c r="E69" s="520"/>
      <c r="F69" s="520"/>
      <c r="G69" s="521"/>
      <c r="H69" s="526" t="s">
        <v>52</v>
      </c>
      <c r="I69" s="527"/>
      <c r="J69" s="527"/>
      <c r="K69" s="65" t="s">
        <v>54</v>
      </c>
      <c r="L69" s="515" t="str">
        <f t="shared" ref="L69:AK69" si="3">IF(L68="","",L70/L68)</f>
        <v/>
      </c>
      <c r="M69" s="515"/>
      <c r="N69" s="515"/>
      <c r="O69" s="515"/>
      <c r="P69" s="515"/>
      <c r="Q69" s="515" t="str">
        <f t="shared" si="3"/>
        <v/>
      </c>
      <c r="R69" s="515"/>
      <c r="S69" s="515"/>
      <c r="T69" s="515"/>
      <c r="U69" s="515"/>
      <c r="V69" s="515" t="str">
        <f t="shared" si="3"/>
        <v/>
      </c>
      <c r="W69" s="515"/>
      <c r="X69" s="515"/>
      <c r="Y69" s="515"/>
      <c r="Z69" s="516"/>
      <c r="AA69" s="517" t="str">
        <f t="shared" si="3"/>
        <v/>
      </c>
      <c r="AB69" s="515"/>
      <c r="AC69" s="515"/>
      <c r="AD69" s="515"/>
      <c r="AE69" s="515"/>
      <c r="AF69" s="515" t="str">
        <f t="shared" si="3"/>
        <v/>
      </c>
      <c r="AG69" s="515"/>
      <c r="AH69" s="515"/>
      <c r="AI69" s="515"/>
      <c r="AJ69" s="515"/>
      <c r="AK69" s="515" t="str">
        <f t="shared" si="3"/>
        <v/>
      </c>
      <c r="AL69" s="515"/>
      <c r="AM69" s="515"/>
      <c r="AN69" s="515"/>
      <c r="AO69" s="515"/>
    </row>
    <row r="70" spans="4:41" ht="24.95" customHeight="1">
      <c r="D70" s="514"/>
      <c r="E70" s="522"/>
      <c r="F70" s="522"/>
      <c r="G70" s="523"/>
      <c r="H70" s="510" t="s">
        <v>46</v>
      </c>
      <c r="I70" s="511"/>
      <c r="J70" s="511"/>
      <c r="K70" s="66" t="s">
        <v>44</v>
      </c>
      <c r="L70" s="166"/>
      <c r="M70" s="166"/>
      <c r="N70" s="166"/>
      <c r="O70" s="166"/>
      <c r="P70" s="166"/>
      <c r="Q70" s="166"/>
      <c r="R70" s="166"/>
      <c r="S70" s="166"/>
      <c r="T70" s="166"/>
      <c r="U70" s="166"/>
      <c r="V70" s="166"/>
      <c r="W70" s="166"/>
      <c r="X70" s="166"/>
      <c r="Y70" s="166"/>
      <c r="Z70" s="278"/>
      <c r="AA70" s="279"/>
      <c r="AB70" s="166"/>
      <c r="AC70" s="166"/>
      <c r="AD70" s="166"/>
      <c r="AE70" s="166"/>
      <c r="AF70" s="166"/>
      <c r="AG70" s="166"/>
      <c r="AH70" s="166"/>
      <c r="AI70" s="166"/>
      <c r="AJ70" s="166"/>
      <c r="AK70" s="166"/>
      <c r="AL70" s="166"/>
      <c r="AM70" s="166"/>
      <c r="AN70" s="166"/>
      <c r="AO70" s="166"/>
    </row>
    <row r="71" spans="4:41" ht="24.95" customHeight="1">
      <c r="D71" s="499" t="s">
        <v>220</v>
      </c>
      <c r="E71" s="500"/>
      <c r="F71" s="500"/>
      <c r="G71" s="501"/>
      <c r="H71" s="162" t="s">
        <v>152</v>
      </c>
      <c r="I71" s="163"/>
      <c r="J71" s="163"/>
      <c r="K71" s="67" t="s">
        <v>42</v>
      </c>
      <c r="L71" s="164"/>
      <c r="M71" s="164"/>
      <c r="N71" s="164"/>
      <c r="O71" s="164"/>
      <c r="P71" s="164"/>
      <c r="Q71" s="164"/>
      <c r="R71" s="164"/>
      <c r="S71" s="164"/>
      <c r="T71" s="164"/>
      <c r="U71" s="164"/>
      <c r="V71" s="164"/>
      <c r="W71" s="164"/>
      <c r="X71" s="164"/>
      <c r="Y71" s="164"/>
      <c r="Z71" s="292"/>
      <c r="AA71" s="293"/>
      <c r="AB71" s="164"/>
      <c r="AC71" s="164"/>
      <c r="AD71" s="164"/>
      <c r="AE71" s="164"/>
      <c r="AF71" s="164"/>
      <c r="AG71" s="164"/>
      <c r="AH71" s="164"/>
      <c r="AI71" s="164"/>
      <c r="AJ71" s="164"/>
      <c r="AK71" s="164"/>
      <c r="AL71" s="164"/>
      <c r="AM71" s="164"/>
      <c r="AN71" s="164"/>
      <c r="AO71" s="164"/>
    </row>
    <row r="72" spans="4:41" ht="24.95" customHeight="1">
      <c r="D72" s="502"/>
      <c r="E72" s="503"/>
      <c r="F72" s="503"/>
      <c r="G72" s="504"/>
      <c r="H72" s="508" t="s">
        <v>45</v>
      </c>
      <c r="I72" s="509"/>
      <c r="J72" s="509"/>
      <c r="K72" s="39" t="s">
        <v>43</v>
      </c>
      <c r="L72" s="116"/>
      <c r="M72" s="116"/>
      <c r="N72" s="116"/>
      <c r="O72" s="116"/>
      <c r="P72" s="116"/>
      <c r="Q72" s="116"/>
      <c r="R72" s="116"/>
      <c r="S72" s="116"/>
      <c r="T72" s="116"/>
      <c r="U72" s="116"/>
      <c r="V72" s="116"/>
      <c r="W72" s="116"/>
      <c r="X72" s="116"/>
      <c r="Y72" s="116"/>
      <c r="Z72" s="117"/>
      <c r="AA72" s="118"/>
      <c r="AB72" s="116"/>
      <c r="AC72" s="116"/>
      <c r="AD72" s="116"/>
      <c r="AE72" s="116"/>
      <c r="AF72" s="116"/>
      <c r="AG72" s="116"/>
      <c r="AH72" s="116"/>
      <c r="AI72" s="116"/>
      <c r="AJ72" s="116"/>
      <c r="AK72" s="116"/>
      <c r="AL72" s="116"/>
      <c r="AM72" s="116"/>
      <c r="AN72" s="116"/>
      <c r="AO72" s="116"/>
    </row>
    <row r="73" spans="4:41" ht="24.95" customHeight="1">
      <c r="D73" s="505"/>
      <c r="E73" s="506"/>
      <c r="F73" s="506"/>
      <c r="G73" s="507"/>
      <c r="H73" s="498" t="s">
        <v>46</v>
      </c>
      <c r="I73" s="498"/>
      <c r="J73" s="498"/>
      <c r="K73" s="68" t="s">
        <v>44</v>
      </c>
      <c r="L73" s="166"/>
      <c r="M73" s="166"/>
      <c r="N73" s="166"/>
      <c r="O73" s="166"/>
      <c r="P73" s="166"/>
      <c r="Q73" s="166"/>
      <c r="R73" s="166"/>
      <c r="S73" s="166"/>
      <c r="T73" s="166"/>
      <c r="U73" s="166"/>
      <c r="V73" s="166"/>
      <c r="W73" s="166"/>
      <c r="X73" s="166"/>
      <c r="Y73" s="166"/>
      <c r="Z73" s="278"/>
      <c r="AA73" s="279"/>
      <c r="AB73" s="166"/>
      <c r="AC73" s="166"/>
      <c r="AD73" s="166"/>
      <c r="AE73" s="166"/>
      <c r="AF73" s="166"/>
      <c r="AG73" s="166"/>
      <c r="AH73" s="166"/>
      <c r="AI73" s="166"/>
      <c r="AJ73" s="166"/>
      <c r="AK73" s="166"/>
      <c r="AL73" s="166"/>
      <c r="AM73" s="166"/>
      <c r="AN73" s="166"/>
      <c r="AO73" s="166"/>
    </row>
    <row r="74" spans="4:41" ht="24.95" customHeight="1">
      <c r="D74" s="499" t="s">
        <v>221</v>
      </c>
      <c r="E74" s="500"/>
      <c r="F74" s="500"/>
      <c r="G74" s="501"/>
      <c r="H74" s="162" t="s">
        <v>152</v>
      </c>
      <c r="I74" s="163"/>
      <c r="J74" s="163"/>
      <c r="K74" s="67" t="s">
        <v>42</v>
      </c>
      <c r="L74" s="164"/>
      <c r="M74" s="164"/>
      <c r="N74" s="164"/>
      <c r="O74" s="164"/>
      <c r="P74" s="164"/>
      <c r="Q74" s="164"/>
      <c r="R74" s="164"/>
      <c r="S74" s="164"/>
      <c r="T74" s="164"/>
      <c r="U74" s="164"/>
      <c r="V74" s="164"/>
      <c r="W74" s="164"/>
      <c r="X74" s="164"/>
      <c r="Y74" s="164"/>
      <c r="Z74" s="292"/>
      <c r="AA74" s="293"/>
      <c r="AB74" s="164"/>
      <c r="AC74" s="164"/>
      <c r="AD74" s="164"/>
      <c r="AE74" s="164"/>
      <c r="AF74" s="164"/>
      <c r="AG74" s="164"/>
      <c r="AH74" s="164"/>
      <c r="AI74" s="164"/>
      <c r="AJ74" s="164"/>
      <c r="AK74" s="164"/>
      <c r="AL74" s="164"/>
      <c r="AM74" s="164"/>
      <c r="AN74" s="164"/>
      <c r="AO74" s="164"/>
    </row>
    <row r="75" spans="4:41" ht="24.95" customHeight="1">
      <c r="D75" s="502"/>
      <c r="E75" s="503"/>
      <c r="F75" s="503"/>
      <c r="G75" s="504"/>
      <c r="H75" s="508" t="s">
        <v>45</v>
      </c>
      <c r="I75" s="509"/>
      <c r="J75" s="509"/>
      <c r="K75" s="39" t="s">
        <v>43</v>
      </c>
      <c r="L75" s="116"/>
      <c r="M75" s="116"/>
      <c r="N75" s="116"/>
      <c r="O75" s="116"/>
      <c r="P75" s="116"/>
      <c r="Q75" s="116"/>
      <c r="R75" s="116"/>
      <c r="S75" s="116"/>
      <c r="T75" s="116"/>
      <c r="U75" s="116"/>
      <c r="V75" s="116"/>
      <c r="W75" s="116"/>
      <c r="X75" s="116"/>
      <c r="Y75" s="116"/>
      <c r="Z75" s="117"/>
      <c r="AA75" s="118"/>
      <c r="AB75" s="116"/>
      <c r="AC75" s="116"/>
      <c r="AD75" s="116"/>
      <c r="AE75" s="116"/>
      <c r="AF75" s="116"/>
      <c r="AG75" s="116"/>
      <c r="AH75" s="116"/>
      <c r="AI75" s="116"/>
      <c r="AJ75" s="116"/>
      <c r="AK75" s="116"/>
      <c r="AL75" s="116"/>
      <c r="AM75" s="116"/>
      <c r="AN75" s="116"/>
      <c r="AO75" s="116"/>
    </row>
    <row r="76" spans="4:41" ht="24.95" customHeight="1">
      <c r="D76" s="505"/>
      <c r="E76" s="506"/>
      <c r="F76" s="506"/>
      <c r="G76" s="507"/>
      <c r="H76" s="498" t="s">
        <v>46</v>
      </c>
      <c r="I76" s="498"/>
      <c r="J76" s="498"/>
      <c r="K76" s="68" t="s">
        <v>44</v>
      </c>
      <c r="L76" s="166"/>
      <c r="M76" s="166"/>
      <c r="N76" s="166"/>
      <c r="O76" s="166"/>
      <c r="P76" s="166"/>
      <c r="Q76" s="166"/>
      <c r="R76" s="166"/>
      <c r="S76" s="166"/>
      <c r="T76" s="166"/>
      <c r="U76" s="166"/>
      <c r="V76" s="166"/>
      <c r="W76" s="166"/>
      <c r="X76" s="166"/>
      <c r="Y76" s="166"/>
      <c r="Z76" s="278"/>
      <c r="AA76" s="279"/>
      <c r="AB76" s="166"/>
      <c r="AC76" s="166"/>
      <c r="AD76" s="166"/>
      <c r="AE76" s="166"/>
      <c r="AF76" s="166"/>
      <c r="AG76" s="166"/>
      <c r="AH76" s="166"/>
      <c r="AI76" s="166"/>
      <c r="AJ76" s="166"/>
      <c r="AK76" s="166"/>
      <c r="AL76" s="166"/>
      <c r="AM76" s="166"/>
      <c r="AN76" s="166"/>
      <c r="AO76" s="166"/>
    </row>
    <row r="77" spans="4:41" ht="24.95" customHeight="1">
      <c r="D77" s="497" t="s">
        <v>178</v>
      </c>
      <c r="E77" s="287"/>
      <c r="F77" s="287"/>
      <c r="G77" s="287"/>
      <c r="H77" s="287"/>
      <c r="I77" s="287"/>
      <c r="J77" s="287"/>
      <c r="K77" s="288"/>
      <c r="L77" s="289"/>
      <c r="M77" s="289"/>
      <c r="N77" s="289"/>
      <c r="O77" s="289"/>
      <c r="P77" s="289"/>
      <c r="Q77" s="289"/>
      <c r="R77" s="289"/>
      <c r="S77" s="289"/>
      <c r="T77" s="289"/>
      <c r="U77" s="289"/>
      <c r="V77" s="289"/>
      <c r="W77" s="289"/>
      <c r="X77" s="289"/>
      <c r="Y77" s="289"/>
      <c r="Z77" s="290"/>
      <c r="AA77" s="291"/>
      <c r="AB77" s="289"/>
      <c r="AC77" s="289"/>
      <c r="AD77" s="289"/>
      <c r="AE77" s="289"/>
      <c r="AF77" s="289"/>
      <c r="AG77" s="289"/>
      <c r="AH77" s="289"/>
      <c r="AI77" s="289"/>
      <c r="AJ77" s="289"/>
      <c r="AK77" s="289"/>
      <c r="AL77" s="289"/>
      <c r="AM77" s="289"/>
      <c r="AN77" s="289"/>
      <c r="AO77" s="289"/>
    </row>
    <row r="78" spans="4:41" ht="24.95" customHeight="1">
      <c r="D78" s="280" t="s">
        <v>179</v>
      </c>
      <c r="E78" s="281"/>
      <c r="F78" s="281"/>
      <c r="G78" s="281"/>
      <c r="H78" s="281"/>
      <c r="I78" s="281"/>
      <c r="J78" s="281"/>
      <c r="K78" s="282"/>
      <c r="L78" s="116"/>
      <c r="M78" s="116"/>
      <c r="N78" s="116"/>
      <c r="O78" s="116"/>
      <c r="P78" s="116"/>
      <c r="Q78" s="116"/>
      <c r="R78" s="116"/>
      <c r="S78" s="116"/>
      <c r="T78" s="116"/>
      <c r="U78" s="116"/>
      <c r="V78" s="116"/>
      <c r="W78" s="116"/>
      <c r="X78" s="116"/>
      <c r="Y78" s="116"/>
      <c r="Z78" s="117"/>
      <c r="AA78" s="118"/>
      <c r="AB78" s="116"/>
      <c r="AC78" s="116"/>
      <c r="AD78" s="116"/>
      <c r="AE78" s="116"/>
      <c r="AF78" s="116"/>
      <c r="AG78" s="116"/>
      <c r="AH78" s="116"/>
      <c r="AI78" s="116"/>
      <c r="AJ78" s="116"/>
      <c r="AK78" s="116"/>
      <c r="AL78" s="116"/>
      <c r="AM78" s="116"/>
      <c r="AN78" s="116"/>
      <c r="AO78" s="116"/>
    </row>
    <row r="79" spans="4:41" ht="24.95" customHeight="1">
      <c r="D79" s="283" t="s">
        <v>47</v>
      </c>
      <c r="E79" s="284"/>
      <c r="F79" s="284"/>
      <c r="G79" s="284"/>
      <c r="H79" s="284"/>
      <c r="I79" s="284"/>
      <c r="J79" s="284"/>
      <c r="K79" s="285"/>
      <c r="L79" s="166"/>
      <c r="M79" s="166"/>
      <c r="N79" s="166"/>
      <c r="O79" s="166"/>
      <c r="P79" s="166"/>
      <c r="Q79" s="166"/>
      <c r="R79" s="166"/>
      <c r="S79" s="166"/>
      <c r="T79" s="166"/>
      <c r="U79" s="166"/>
      <c r="V79" s="166"/>
      <c r="W79" s="166"/>
      <c r="X79" s="166"/>
      <c r="Y79" s="166"/>
      <c r="Z79" s="278"/>
      <c r="AA79" s="279"/>
      <c r="AB79" s="166"/>
      <c r="AC79" s="166"/>
      <c r="AD79" s="166"/>
      <c r="AE79" s="166"/>
      <c r="AF79" s="166"/>
      <c r="AG79" s="166"/>
      <c r="AH79" s="166"/>
      <c r="AI79" s="166"/>
      <c r="AJ79" s="166"/>
      <c r="AK79" s="166"/>
      <c r="AL79" s="166"/>
      <c r="AM79" s="166"/>
      <c r="AN79" s="166"/>
      <c r="AO79" s="166"/>
    </row>
    <row r="80" spans="4:41" ht="24.95" customHeight="1" thickBot="1">
      <c r="D80" s="493" t="s">
        <v>50</v>
      </c>
      <c r="E80" s="493"/>
      <c r="F80" s="493"/>
      <c r="G80" s="493"/>
      <c r="H80" s="493"/>
      <c r="I80" s="493"/>
      <c r="J80" s="493"/>
      <c r="K80" s="493"/>
      <c r="L80" s="494">
        <f>L61+L64+L67+L70+L73+L76+L77+L78+L79</f>
        <v>0</v>
      </c>
      <c r="M80" s="494"/>
      <c r="N80" s="494"/>
      <c r="O80" s="494"/>
      <c r="P80" s="494"/>
      <c r="Q80" s="494">
        <f>Q61+Q64+Q67+Q70+Q73+Q76+Q77+Q78+Q79</f>
        <v>0</v>
      </c>
      <c r="R80" s="494"/>
      <c r="S80" s="494"/>
      <c r="T80" s="494"/>
      <c r="U80" s="494"/>
      <c r="V80" s="494">
        <f t="shared" ref="V80:AK80" si="4">V61+V64+V67+V70+V73+V76+V77+V78+V79</f>
        <v>0</v>
      </c>
      <c r="W80" s="494"/>
      <c r="X80" s="494"/>
      <c r="Y80" s="494"/>
      <c r="Z80" s="495"/>
      <c r="AA80" s="496">
        <f t="shared" si="4"/>
        <v>0</v>
      </c>
      <c r="AB80" s="494"/>
      <c r="AC80" s="494"/>
      <c r="AD80" s="494"/>
      <c r="AE80" s="494"/>
      <c r="AF80" s="494">
        <f t="shared" si="4"/>
        <v>0</v>
      </c>
      <c r="AG80" s="494"/>
      <c r="AH80" s="494"/>
      <c r="AI80" s="494"/>
      <c r="AJ80" s="494"/>
      <c r="AK80" s="494">
        <f t="shared" si="4"/>
        <v>0</v>
      </c>
      <c r="AL80" s="494"/>
      <c r="AM80" s="494"/>
      <c r="AN80" s="494"/>
      <c r="AO80" s="494"/>
    </row>
    <row r="81" spans="3:43" ht="24.95" customHeight="1">
      <c r="D81" s="486" t="s">
        <v>118</v>
      </c>
      <c r="E81" s="487"/>
      <c r="F81" s="487"/>
      <c r="G81" s="487"/>
      <c r="H81" s="488"/>
      <c r="I81" s="488"/>
      <c r="J81" s="489"/>
      <c r="K81" s="95" t="s">
        <v>43</v>
      </c>
      <c r="L81" s="490" t="str">
        <f t="shared" ref="L81:AK81" si="5">IF(L59="","",L60/L59*1000)</f>
        <v/>
      </c>
      <c r="M81" s="490"/>
      <c r="N81" s="490"/>
      <c r="O81" s="490"/>
      <c r="P81" s="490"/>
      <c r="Q81" s="490" t="str">
        <f t="shared" si="5"/>
        <v/>
      </c>
      <c r="R81" s="490"/>
      <c r="S81" s="490"/>
      <c r="T81" s="490"/>
      <c r="U81" s="490"/>
      <c r="V81" s="490" t="str">
        <f t="shared" si="5"/>
        <v/>
      </c>
      <c r="W81" s="490"/>
      <c r="X81" s="490"/>
      <c r="Y81" s="490"/>
      <c r="Z81" s="491"/>
      <c r="AA81" s="492" t="str">
        <f t="shared" si="5"/>
        <v/>
      </c>
      <c r="AB81" s="490"/>
      <c r="AC81" s="490"/>
      <c r="AD81" s="490"/>
      <c r="AE81" s="490"/>
      <c r="AF81" s="490" t="str">
        <f t="shared" si="5"/>
        <v/>
      </c>
      <c r="AG81" s="490"/>
      <c r="AH81" s="490"/>
      <c r="AI81" s="490"/>
      <c r="AJ81" s="490"/>
      <c r="AK81" s="490" t="str">
        <f t="shared" si="5"/>
        <v/>
      </c>
      <c r="AL81" s="490"/>
      <c r="AM81" s="490"/>
      <c r="AN81" s="490"/>
      <c r="AO81" s="562"/>
    </row>
    <row r="82" spans="3:43" ht="24.95" customHeight="1" thickBot="1">
      <c r="D82" s="480" t="s">
        <v>119</v>
      </c>
      <c r="E82" s="481"/>
      <c r="F82" s="481"/>
      <c r="G82" s="481"/>
      <c r="H82" s="482"/>
      <c r="I82" s="482"/>
      <c r="J82" s="483"/>
      <c r="K82" s="87" t="s">
        <v>54</v>
      </c>
      <c r="L82" s="472" t="str">
        <f>IF(L60="","",L61/L60)</f>
        <v/>
      </c>
      <c r="M82" s="472"/>
      <c r="N82" s="472"/>
      <c r="O82" s="472"/>
      <c r="P82" s="472"/>
      <c r="Q82" s="472" t="str">
        <f t="shared" ref="Q82:AK82" si="6">IF(Q60="","",Q61/Q60)</f>
        <v/>
      </c>
      <c r="R82" s="472"/>
      <c r="S82" s="472"/>
      <c r="T82" s="472"/>
      <c r="U82" s="472"/>
      <c r="V82" s="472" t="str">
        <f t="shared" si="6"/>
        <v/>
      </c>
      <c r="W82" s="472"/>
      <c r="X82" s="472"/>
      <c r="Y82" s="472"/>
      <c r="Z82" s="484"/>
      <c r="AA82" s="485" t="str">
        <f t="shared" si="6"/>
        <v/>
      </c>
      <c r="AB82" s="472"/>
      <c r="AC82" s="472"/>
      <c r="AD82" s="472"/>
      <c r="AE82" s="472"/>
      <c r="AF82" s="472" t="str">
        <f t="shared" si="6"/>
        <v/>
      </c>
      <c r="AG82" s="472"/>
      <c r="AH82" s="472"/>
      <c r="AI82" s="472"/>
      <c r="AJ82" s="472"/>
      <c r="AK82" s="472" t="str">
        <f t="shared" si="6"/>
        <v/>
      </c>
      <c r="AL82" s="472"/>
      <c r="AM82" s="472"/>
      <c r="AN82" s="472"/>
      <c r="AO82" s="473"/>
    </row>
    <row r="83" spans="3:43" ht="24.95" customHeight="1" thickTop="1">
      <c r="D83" s="474" t="s">
        <v>131</v>
      </c>
      <c r="E83" s="475"/>
      <c r="F83" s="476" t="s">
        <v>123</v>
      </c>
      <c r="G83" s="477"/>
      <c r="H83" s="477"/>
      <c r="I83" s="477"/>
      <c r="J83" s="477"/>
      <c r="K83" s="86" t="s">
        <v>42</v>
      </c>
      <c r="L83" s="289"/>
      <c r="M83" s="289"/>
      <c r="N83" s="289"/>
      <c r="O83" s="289"/>
      <c r="P83" s="289"/>
      <c r="Q83" s="289"/>
      <c r="R83" s="289"/>
      <c r="S83" s="289"/>
      <c r="T83" s="289"/>
      <c r="U83" s="289"/>
      <c r="V83" s="289"/>
      <c r="W83" s="289"/>
      <c r="X83" s="289"/>
      <c r="Y83" s="289"/>
      <c r="Z83" s="290"/>
      <c r="AA83" s="291"/>
      <c r="AB83" s="289"/>
      <c r="AC83" s="289"/>
      <c r="AD83" s="289"/>
      <c r="AE83" s="289"/>
      <c r="AF83" s="289"/>
      <c r="AG83" s="289"/>
      <c r="AH83" s="289"/>
      <c r="AI83" s="289"/>
      <c r="AJ83" s="289"/>
      <c r="AK83" s="289"/>
      <c r="AL83" s="289"/>
      <c r="AM83" s="289"/>
      <c r="AN83" s="289"/>
      <c r="AO83" s="466"/>
    </row>
    <row r="84" spans="3:43" ht="24.95" customHeight="1">
      <c r="D84" s="474"/>
      <c r="E84" s="475"/>
      <c r="F84" s="478" t="s">
        <v>17</v>
      </c>
      <c r="G84" s="479"/>
      <c r="H84" s="479"/>
      <c r="I84" s="479"/>
      <c r="J84" s="479"/>
      <c r="K84" s="61" t="s">
        <v>42</v>
      </c>
      <c r="L84" s="116"/>
      <c r="M84" s="116"/>
      <c r="N84" s="116"/>
      <c r="O84" s="116"/>
      <c r="P84" s="116"/>
      <c r="Q84" s="116"/>
      <c r="R84" s="116"/>
      <c r="S84" s="116"/>
      <c r="T84" s="116"/>
      <c r="U84" s="116"/>
      <c r="V84" s="116"/>
      <c r="W84" s="116"/>
      <c r="X84" s="116"/>
      <c r="Y84" s="116"/>
      <c r="Z84" s="117"/>
      <c r="AA84" s="118"/>
      <c r="AB84" s="116"/>
      <c r="AC84" s="116"/>
      <c r="AD84" s="116"/>
      <c r="AE84" s="116"/>
      <c r="AF84" s="116"/>
      <c r="AG84" s="116"/>
      <c r="AH84" s="116"/>
      <c r="AI84" s="116"/>
      <c r="AJ84" s="116"/>
      <c r="AK84" s="116"/>
      <c r="AL84" s="116"/>
      <c r="AM84" s="116"/>
      <c r="AN84" s="116"/>
      <c r="AO84" s="471"/>
    </row>
    <row r="85" spans="3:43" ht="24.95" customHeight="1">
      <c r="D85" s="474"/>
      <c r="E85" s="475"/>
      <c r="F85" s="444" t="s">
        <v>124</v>
      </c>
      <c r="G85" s="445"/>
      <c r="H85" s="445"/>
      <c r="I85" s="445"/>
      <c r="J85" s="445"/>
      <c r="K85" s="62" t="s">
        <v>42</v>
      </c>
      <c r="L85" s="289"/>
      <c r="M85" s="289"/>
      <c r="N85" s="289"/>
      <c r="O85" s="289"/>
      <c r="P85" s="289"/>
      <c r="Q85" s="289"/>
      <c r="R85" s="289"/>
      <c r="S85" s="289"/>
      <c r="T85" s="289"/>
      <c r="U85" s="289"/>
      <c r="V85" s="289"/>
      <c r="W85" s="289"/>
      <c r="X85" s="289"/>
      <c r="Y85" s="289"/>
      <c r="Z85" s="290"/>
      <c r="AA85" s="291"/>
      <c r="AB85" s="289"/>
      <c r="AC85" s="289"/>
      <c r="AD85" s="289"/>
      <c r="AE85" s="289"/>
      <c r="AF85" s="289"/>
      <c r="AG85" s="289"/>
      <c r="AH85" s="289"/>
      <c r="AI85" s="289"/>
      <c r="AJ85" s="289"/>
      <c r="AK85" s="289"/>
      <c r="AL85" s="289"/>
      <c r="AM85" s="289"/>
      <c r="AN85" s="289"/>
      <c r="AO85" s="466"/>
    </row>
    <row r="86" spans="3:43" ht="24.95" customHeight="1">
      <c r="D86" s="576" t="s">
        <v>132</v>
      </c>
      <c r="E86" s="301"/>
      <c r="F86" s="301"/>
      <c r="G86" s="301"/>
      <c r="H86" s="301"/>
      <c r="I86" s="301"/>
      <c r="J86" s="301"/>
      <c r="K86" s="302"/>
      <c r="L86" s="467">
        <f t="shared" ref="L86:AK86" si="7">L83+L84+L85</f>
        <v>0</v>
      </c>
      <c r="M86" s="467"/>
      <c r="N86" s="467"/>
      <c r="O86" s="467"/>
      <c r="P86" s="467"/>
      <c r="Q86" s="467">
        <f t="shared" si="7"/>
        <v>0</v>
      </c>
      <c r="R86" s="467"/>
      <c r="S86" s="467"/>
      <c r="T86" s="467"/>
      <c r="U86" s="467"/>
      <c r="V86" s="467">
        <f t="shared" si="7"/>
        <v>0</v>
      </c>
      <c r="W86" s="467"/>
      <c r="X86" s="467"/>
      <c r="Y86" s="467"/>
      <c r="Z86" s="468"/>
      <c r="AA86" s="469">
        <f t="shared" si="7"/>
        <v>0</v>
      </c>
      <c r="AB86" s="467"/>
      <c r="AC86" s="467"/>
      <c r="AD86" s="467"/>
      <c r="AE86" s="467"/>
      <c r="AF86" s="467">
        <f t="shared" si="7"/>
        <v>0</v>
      </c>
      <c r="AG86" s="467"/>
      <c r="AH86" s="467"/>
      <c r="AI86" s="467"/>
      <c r="AJ86" s="467"/>
      <c r="AK86" s="467">
        <f t="shared" si="7"/>
        <v>0</v>
      </c>
      <c r="AL86" s="467"/>
      <c r="AM86" s="467"/>
      <c r="AN86" s="467"/>
      <c r="AO86" s="470"/>
    </row>
    <row r="87" spans="3:43" ht="24.95" customHeight="1">
      <c r="D87" s="448" t="s">
        <v>125</v>
      </c>
      <c r="E87" s="449"/>
      <c r="F87" s="449"/>
      <c r="G87" s="449"/>
      <c r="H87" s="449"/>
      <c r="I87" s="449"/>
      <c r="J87" s="449"/>
      <c r="K87" s="450"/>
      <c r="L87" s="278"/>
      <c r="M87" s="461"/>
      <c r="N87" s="461"/>
      <c r="O87" s="461"/>
      <c r="P87" s="462"/>
      <c r="Q87" s="278"/>
      <c r="R87" s="461"/>
      <c r="S87" s="461"/>
      <c r="T87" s="461"/>
      <c r="U87" s="462"/>
      <c r="V87" s="278"/>
      <c r="W87" s="461"/>
      <c r="X87" s="461"/>
      <c r="Y87" s="461"/>
      <c r="Z87" s="463"/>
      <c r="AA87" s="464"/>
      <c r="AB87" s="461"/>
      <c r="AC87" s="461"/>
      <c r="AD87" s="461"/>
      <c r="AE87" s="462"/>
      <c r="AF87" s="278"/>
      <c r="AG87" s="461"/>
      <c r="AH87" s="461"/>
      <c r="AI87" s="461"/>
      <c r="AJ87" s="462"/>
      <c r="AK87" s="278"/>
      <c r="AL87" s="461"/>
      <c r="AM87" s="461"/>
      <c r="AN87" s="461"/>
      <c r="AO87" s="465"/>
    </row>
    <row r="88" spans="3:43" ht="24.95" customHeight="1" thickBot="1">
      <c r="D88" s="457" t="s">
        <v>126</v>
      </c>
      <c r="E88" s="458"/>
      <c r="F88" s="458"/>
      <c r="G88" s="458"/>
      <c r="H88" s="458"/>
      <c r="I88" s="458"/>
      <c r="J88" s="458"/>
      <c r="K88" s="458"/>
      <c r="L88" s="446"/>
      <c r="M88" s="446"/>
      <c r="N88" s="446"/>
      <c r="O88" s="446"/>
      <c r="P88" s="446"/>
      <c r="Q88" s="446"/>
      <c r="R88" s="446"/>
      <c r="S88" s="446"/>
      <c r="T88" s="446"/>
      <c r="U88" s="446"/>
      <c r="V88" s="446"/>
      <c r="W88" s="446"/>
      <c r="X88" s="446"/>
      <c r="Y88" s="446"/>
      <c r="Z88" s="459"/>
      <c r="AA88" s="460"/>
      <c r="AB88" s="446"/>
      <c r="AC88" s="446"/>
      <c r="AD88" s="446"/>
      <c r="AE88" s="446"/>
      <c r="AF88" s="446"/>
      <c r="AG88" s="446"/>
      <c r="AH88" s="446"/>
      <c r="AI88" s="446"/>
      <c r="AJ88" s="446"/>
      <c r="AK88" s="446"/>
      <c r="AL88" s="446"/>
      <c r="AM88" s="446"/>
      <c r="AN88" s="446"/>
      <c r="AO88" s="447"/>
    </row>
    <row r="90" spans="3:43" ht="17.25" customHeight="1">
      <c r="C90" s="8" t="s">
        <v>150</v>
      </c>
      <c r="AN90" s="6"/>
      <c r="AO90" s="6"/>
    </row>
    <row r="91" spans="3:43" ht="21" customHeight="1">
      <c r="D91" s="276"/>
      <c r="E91" s="239"/>
      <c r="F91" s="239"/>
      <c r="G91" s="239"/>
      <c r="H91" s="239"/>
      <c r="I91" s="239"/>
      <c r="J91" s="239"/>
      <c r="K91" s="277"/>
      <c r="L91" s="196" t="s">
        <v>58</v>
      </c>
      <c r="M91" s="140"/>
      <c r="N91" s="140"/>
      <c r="O91" s="140"/>
      <c r="P91" s="140"/>
      <c r="Q91" s="140"/>
      <c r="R91" s="141"/>
      <c r="S91" s="196" t="s">
        <v>39</v>
      </c>
      <c r="T91" s="140"/>
      <c r="U91" s="140"/>
      <c r="V91" s="140"/>
      <c r="W91" s="140"/>
      <c r="X91" s="140"/>
      <c r="Y91" s="141"/>
      <c r="Z91" s="196" t="s">
        <v>40</v>
      </c>
      <c r="AA91" s="140"/>
      <c r="AB91" s="140"/>
      <c r="AC91" s="140"/>
      <c r="AD91" s="140"/>
      <c r="AE91" s="140"/>
      <c r="AF91" s="141"/>
      <c r="AG91" s="559" t="s">
        <v>59</v>
      </c>
      <c r="AH91" s="560"/>
      <c r="AI91" s="560"/>
      <c r="AJ91" s="560"/>
      <c r="AK91" s="560"/>
      <c r="AL91" s="560"/>
      <c r="AM91" s="561"/>
      <c r="AP91" s="6"/>
      <c r="AQ91" s="6"/>
    </row>
    <row r="92" spans="3:43" ht="21.75" customHeight="1">
      <c r="D92" s="273" t="s">
        <v>156</v>
      </c>
      <c r="E92" s="274"/>
      <c r="F92" s="274"/>
      <c r="G92" s="274"/>
      <c r="H92" s="274"/>
      <c r="I92" s="274"/>
      <c r="J92" s="274"/>
      <c r="K92" s="275"/>
      <c r="L92" s="556">
        <f>V80</f>
        <v>0</v>
      </c>
      <c r="M92" s="557"/>
      <c r="N92" s="557"/>
      <c r="O92" s="557"/>
      <c r="P92" s="557"/>
      <c r="Q92" s="557"/>
      <c r="R92" s="558"/>
      <c r="S92" s="556">
        <f>AA80</f>
        <v>0</v>
      </c>
      <c r="T92" s="557"/>
      <c r="U92" s="557"/>
      <c r="V92" s="557"/>
      <c r="W92" s="557"/>
      <c r="X92" s="557"/>
      <c r="Y92" s="558"/>
      <c r="Z92" s="556">
        <f>AF80</f>
        <v>0</v>
      </c>
      <c r="AA92" s="557"/>
      <c r="AB92" s="557"/>
      <c r="AC92" s="557"/>
      <c r="AD92" s="557"/>
      <c r="AE92" s="557"/>
      <c r="AF92" s="558"/>
      <c r="AG92" s="556">
        <f>AK80</f>
        <v>0</v>
      </c>
      <c r="AH92" s="557"/>
      <c r="AI92" s="557"/>
      <c r="AJ92" s="557"/>
      <c r="AK92" s="557"/>
      <c r="AL92" s="557"/>
      <c r="AM92" s="558"/>
      <c r="AP92" s="6"/>
      <c r="AQ92" s="6"/>
    </row>
    <row r="93" spans="3:43" ht="21.75" customHeight="1">
      <c r="D93" s="40" t="s">
        <v>155</v>
      </c>
      <c r="E93" s="37"/>
      <c r="F93" s="37"/>
      <c r="G93" s="37"/>
      <c r="H93" s="37"/>
      <c r="I93" s="37"/>
      <c r="J93" s="37"/>
      <c r="K93" s="38"/>
      <c r="L93" s="556">
        <f t="shared" ref="L93:AG93" si="8">L106+L107+L108+L109+L110+L111</f>
        <v>0</v>
      </c>
      <c r="M93" s="557"/>
      <c r="N93" s="557"/>
      <c r="O93" s="557"/>
      <c r="P93" s="557"/>
      <c r="Q93" s="557"/>
      <c r="R93" s="558"/>
      <c r="S93" s="556">
        <f t="shared" si="8"/>
        <v>0</v>
      </c>
      <c r="T93" s="557"/>
      <c r="U93" s="557"/>
      <c r="V93" s="557"/>
      <c r="W93" s="557"/>
      <c r="X93" s="557"/>
      <c r="Y93" s="558"/>
      <c r="Z93" s="556">
        <f t="shared" si="8"/>
        <v>0</v>
      </c>
      <c r="AA93" s="557"/>
      <c r="AB93" s="557"/>
      <c r="AC93" s="557"/>
      <c r="AD93" s="557"/>
      <c r="AE93" s="557"/>
      <c r="AF93" s="558"/>
      <c r="AG93" s="556">
        <f t="shared" si="8"/>
        <v>0</v>
      </c>
      <c r="AH93" s="557"/>
      <c r="AI93" s="557"/>
      <c r="AJ93" s="557"/>
      <c r="AK93" s="557"/>
      <c r="AL93" s="557"/>
      <c r="AM93" s="558"/>
      <c r="AP93" s="6"/>
      <c r="AQ93" s="6"/>
    </row>
    <row r="94" spans="3:43" ht="21.75" customHeight="1">
      <c r="D94" s="42"/>
      <c r="E94" s="44"/>
      <c r="F94" s="266" t="s">
        <v>157</v>
      </c>
      <c r="G94" s="266"/>
      <c r="H94" s="266"/>
      <c r="I94" s="266"/>
      <c r="J94" s="267"/>
      <c r="K94" s="5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P94" s="6"/>
      <c r="AQ94" s="6"/>
    </row>
    <row r="95" spans="3:43" ht="21.75" customHeight="1">
      <c r="D95" s="42"/>
      <c r="E95" s="44" t="s">
        <v>65</v>
      </c>
      <c r="F95" s="254" t="s">
        <v>158</v>
      </c>
      <c r="G95" s="265"/>
      <c r="H95" s="265"/>
      <c r="I95" s="265"/>
      <c r="J95" s="265"/>
      <c r="K95" s="7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P95" s="6"/>
      <c r="AQ95" s="6"/>
    </row>
    <row r="96" spans="3:43" ht="21.75" customHeight="1">
      <c r="D96" s="42"/>
      <c r="E96" s="44"/>
      <c r="F96" s="254" t="s">
        <v>159</v>
      </c>
      <c r="G96" s="265"/>
      <c r="H96" s="265"/>
      <c r="I96" s="265"/>
      <c r="J96" s="265"/>
      <c r="K96" s="7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P96" s="6"/>
      <c r="AQ96" s="6"/>
    </row>
    <row r="97" spans="4:43" ht="21.75" customHeight="1">
      <c r="D97" s="42"/>
      <c r="E97" s="44"/>
      <c r="F97" s="253" t="s">
        <v>160</v>
      </c>
      <c r="G97" s="253"/>
      <c r="H97" s="253"/>
      <c r="I97" s="253"/>
      <c r="J97" s="254"/>
      <c r="K97" s="7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P97" s="6"/>
      <c r="AQ97" s="6"/>
    </row>
    <row r="98" spans="4:43" ht="21.75" customHeight="1">
      <c r="D98" s="42"/>
      <c r="E98" s="44" t="s">
        <v>67</v>
      </c>
      <c r="F98" s="253" t="s">
        <v>161</v>
      </c>
      <c r="G98" s="253"/>
      <c r="H98" s="253"/>
      <c r="I98" s="253"/>
      <c r="J98" s="254"/>
      <c r="K98" s="7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P98" s="6"/>
      <c r="AQ98" s="6"/>
    </row>
    <row r="99" spans="4:43" ht="21.75" customHeight="1">
      <c r="D99" s="42"/>
      <c r="E99" s="45"/>
      <c r="F99" s="253" t="s">
        <v>162</v>
      </c>
      <c r="G99" s="253"/>
      <c r="H99" s="253"/>
      <c r="I99" s="253"/>
      <c r="J99" s="254"/>
      <c r="K99" s="74"/>
      <c r="L99" s="255"/>
      <c r="M99" s="256"/>
      <c r="N99" s="256"/>
      <c r="O99" s="256"/>
      <c r="P99" s="256"/>
      <c r="Q99" s="256"/>
      <c r="R99" s="257"/>
      <c r="S99" s="255"/>
      <c r="T99" s="256"/>
      <c r="U99" s="256"/>
      <c r="V99" s="256"/>
      <c r="W99" s="256"/>
      <c r="X99" s="256"/>
      <c r="Y99" s="257"/>
      <c r="Z99" s="255"/>
      <c r="AA99" s="256"/>
      <c r="AB99" s="256"/>
      <c r="AC99" s="256"/>
      <c r="AD99" s="256"/>
      <c r="AE99" s="256"/>
      <c r="AF99" s="257"/>
      <c r="AG99" s="255"/>
      <c r="AH99" s="256"/>
      <c r="AI99" s="256"/>
      <c r="AJ99" s="256"/>
      <c r="AK99" s="256"/>
      <c r="AL99" s="256"/>
      <c r="AM99" s="257"/>
      <c r="AP99" s="6"/>
      <c r="AQ99" s="6"/>
    </row>
    <row r="100" spans="4:43" ht="21.75" customHeight="1">
      <c r="D100" s="42"/>
      <c r="E100" s="45"/>
      <c r="F100" s="253" t="s">
        <v>163</v>
      </c>
      <c r="G100" s="253"/>
      <c r="H100" s="253"/>
      <c r="I100" s="253"/>
      <c r="J100" s="254"/>
      <c r="K100" s="74"/>
      <c r="L100" s="255"/>
      <c r="M100" s="256"/>
      <c r="N100" s="256"/>
      <c r="O100" s="256"/>
      <c r="P100" s="256"/>
      <c r="Q100" s="256"/>
      <c r="R100" s="257"/>
      <c r="S100" s="255"/>
      <c r="T100" s="256"/>
      <c r="U100" s="256"/>
      <c r="V100" s="256"/>
      <c r="W100" s="256"/>
      <c r="X100" s="256"/>
      <c r="Y100" s="257"/>
      <c r="Z100" s="255"/>
      <c r="AA100" s="256"/>
      <c r="AB100" s="256"/>
      <c r="AC100" s="256"/>
      <c r="AD100" s="256"/>
      <c r="AE100" s="256"/>
      <c r="AF100" s="257"/>
      <c r="AG100" s="255"/>
      <c r="AH100" s="256"/>
      <c r="AI100" s="256"/>
      <c r="AJ100" s="256"/>
      <c r="AK100" s="256"/>
      <c r="AL100" s="256"/>
      <c r="AM100" s="257"/>
      <c r="AP100" s="6"/>
      <c r="AQ100" s="6"/>
    </row>
    <row r="101" spans="4:43" ht="21.75" customHeight="1">
      <c r="D101" s="42"/>
      <c r="E101" s="45" t="s">
        <v>66</v>
      </c>
      <c r="F101" s="251" t="s">
        <v>164</v>
      </c>
      <c r="G101" s="251"/>
      <c r="H101" s="251"/>
      <c r="I101" s="251"/>
      <c r="J101" s="252"/>
      <c r="K101" s="56"/>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P101" s="6"/>
      <c r="AQ101" s="6"/>
    </row>
    <row r="102" spans="4:43" ht="21.75" customHeight="1">
      <c r="D102" s="42"/>
      <c r="E102" s="45"/>
      <c r="F102" s="21" t="s">
        <v>61</v>
      </c>
      <c r="G102" s="24"/>
      <c r="H102" s="24"/>
      <c r="I102" s="24"/>
      <c r="J102" s="24"/>
      <c r="K102" s="25"/>
      <c r="L102" s="240">
        <f>L103+L104</f>
        <v>0</v>
      </c>
      <c r="M102" s="240"/>
      <c r="N102" s="240"/>
      <c r="O102" s="240"/>
      <c r="P102" s="240"/>
      <c r="Q102" s="240"/>
      <c r="R102" s="240"/>
      <c r="S102" s="240">
        <f t="shared" ref="S102:AG102" si="9">S103+S104</f>
        <v>0</v>
      </c>
      <c r="T102" s="240"/>
      <c r="U102" s="240"/>
      <c r="V102" s="240"/>
      <c r="W102" s="240"/>
      <c r="X102" s="240"/>
      <c r="Y102" s="240"/>
      <c r="Z102" s="240">
        <f t="shared" si="9"/>
        <v>0</v>
      </c>
      <c r="AA102" s="240"/>
      <c r="AB102" s="240"/>
      <c r="AC102" s="240"/>
      <c r="AD102" s="240"/>
      <c r="AE102" s="240"/>
      <c r="AF102" s="240"/>
      <c r="AG102" s="240">
        <f t="shared" si="9"/>
        <v>0</v>
      </c>
      <c r="AH102" s="240"/>
      <c r="AI102" s="240"/>
      <c r="AJ102" s="240"/>
      <c r="AK102" s="240"/>
      <c r="AL102" s="240"/>
      <c r="AM102" s="240"/>
      <c r="AP102" s="6"/>
      <c r="AQ102" s="6"/>
    </row>
    <row r="103" spans="4:43" ht="21.75" customHeight="1">
      <c r="D103" s="42"/>
      <c r="E103" s="45"/>
      <c r="F103" s="22"/>
      <c r="G103" s="248" t="s">
        <v>62</v>
      </c>
      <c r="H103" s="249"/>
      <c r="I103" s="249"/>
      <c r="J103" s="250"/>
      <c r="K103" s="57"/>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P103" s="6"/>
      <c r="AQ103" s="6"/>
    </row>
    <row r="104" spans="4:43" ht="21.75" customHeight="1">
      <c r="D104" s="42"/>
      <c r="E104" s="45"/>
      <c r="F104" s="23"/>
      <c r="G104" s="553" t="s">
        <v>141</v>
      </c>
      <c r="H104" s="554"/>
      <c r="I104" s="554"/>
      <c r="J104" s="554"/>
      <c r="K104" s="555"/>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P104" s="6"/>
      <c r="AQ104" s="6"/>
    </row>
    <row r="105" spans="4:43" ht="21.75" customHeight="1">
      <c r="D105" s="42"/>
      <c r="E105" s="45"/>
      <c r="F105" s="241" t="s">
        <v>165</v>
      </c>
      <c r="G105" s="242"/>
      <c r="H105" s="242"/>
      <c r="I105" s="242"/>
      <c r="J105" s="243"/>
      <c r="K105" s="58"/>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P105" s="6"/>
      <c r="AQ105" s="6"/>
    </row>
    <row r="106" spans="4:43" ht="21.75" customHeight="1">
      <c r="D106" s="42"/>
      <c r="E106" s="29"/>
      <c r="F106" s="552" t="s">
        <v>76</v>
      </c>
      <c r="G106" s="552"/>
      <c r="H106" s="552"/>
      <c r="I106" s="552"/>
      <c r="J106" s="552"/>
      <c r="K106" s="41"/>
      <c r="L106" s="240">
        <f>L94+L95+L96+L97+L98+L99+L100+L101+L102+L105</f>
        <v>0</v>
      </c>
      <c r="M106" s="240"/>
      <c r="N106" s="240"/>
      <c r="O106" s="240"/>
      <c r="P106" s="240"/>
      <c r="Q106" s="240"/>
      <c r="R106" s="240"/>
      <c r="S106" s="240">
        <f t="shared" ref="S106:AG106" si="10">S94+S95+S96+S97+S98+S99+S100+S101+S102+S105</f>
        <v>0</v>
      </c>
      <c r="T106" s="240"/>
      <c r="U106" s="240"/>
      <c r="V106" s="240"/>
      <c r="W106" s="240"/>
      <c r="X106" s="240"/>
      <c r="Y106" s="240"/>
      <c r="Z106" s="240">
        <f t="shared" si="10"/>
        <v>0</v>
      </c>
      <c r="AA106" s="240"/>
      <c r="AB106" s="240"/>
      <c r="AC106" s="240"/>
      <c r="AD106" s="240"/>
      <c r="AE106" s="240"/>
      <c r="AF106" s="240"/>
      <c r="AG106" s="240">
        <f t="shared" si="10"/>
        <v>0</v>
      </c>
      <c r="AH106" s="240"/>
      <c r="AI106" s="240"/>
      <c r="AJ106" s="240"/>
      <c r="AK106" s="240"/>
      <c r="AL106" s="240"/>
      <c r="AM106" s="240"/>
      <c r="AP106" s="6"/>
      <c r="AQ106" s="6"/>
    </row>
    <row r="107" spans="4:43" ht="21.75" customHeight="1">
      <c r="D107" s="42"/>
      <c r="E107" s="238" t="s">
        <v>166</v>
      </c>
      <c r="F107" s="238"/>
      <c r="G107" s="238"/>
      <c r="H107" s="238"/>
      <c r="I107" s="238"/>
      <c r="J107" s="223"/>
      <c r="K107" s="46"/>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P107" s="6"/>
      <c r="AQ107" s="6"/>
    </row>
    <row r="108" spans="4:43" ht="21.75" customHeight="1">
      <c r="D108" s="42"/>
      <c r="E108" s="232" t="s">
        <v>167</v>
      </c>
      <c r="F108" s="232"/>
      <c r="G108" s="232"/>
      <c r="H108" s="232"/>
      <c r="I108" s="232"/>
      <c r="J108" s="233"/>
      <c r="K108" s="77"/>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P108" s="6"/>
      <c r="AQ108" s="6"/>
    </row>
    <row r="109" spans="4:43" ht="21.75" customHeight="1">
      <c r="D109" s="42"/>
      <c r="E109" s="232" t="s">
        <v>168</v>
      </c>
      <c r="F109" s="232"/>
      <c r="G109" s="232"/>
      <c r="H109" s="232"/>
      <c r="I109" s="232"/>
      <c r="J109" s="233"/>
      <c r="K109" s="77"/>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P109" s="6"/>
      <c r="AQ109" s="6"/>
    </row>
    <row r="110" spans="4:43" ht="21.75" customHeight="1">
      <c r="D110" s="42"/>
      <c r="E110" s="232" t="s">
        <v>169</v>
      </c>
      <c r="F110" s="232"/>
      <c r="G110" s="232"/>
      <c r="H110" s="232"/>
      <c r="I110" s="232"/>
      <c r="J110" s="233"/>
      <c r="K110" s="77"/>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P110" s="6"/>
      <c r="AQ110" s="6"/>
    </row>
    <row r="111" spans="4:43" ht="21.75" customHeight="1" thickBot="1">
      <c r="D111" s="43"/>
      <c r="E111" s="229" t="s">
        <v>165</v>
      </c>
      <c r="F111" s="229"/>
      <c r="G111" s="229"/>
      <c r="H111" s="229"/>
      <c r="I111" s="229"/>
      <c r="J111" s="230"/>
      <c r="K111" s="47"/>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P111" s="6"/>
      <c r="AQ111" s="6"/>
    </row>
    <row r="112" spans="4:43" ht="21.75" customHeight="1" thickTop="1">
      <c r="D112" s="226" t="s">
        <v>170</v>
      </c>
      <c r="E112" s="227"/>
      <c r="F112" s="227"/>
      <c r="G112" s="227"/>
      <c r="H112" s="227"/>
      <c r="I112" s="227"/>
      <c r="J112" s="227"/>
      <c r="K112" s="26"/>
      <c r="L112" s="228">
        <f t="shared" ref="L112:AG112" si="11">L92-L93</f>
        <v>0</v>
      </c>
      <c r="M112" s="228"/>
      <c r="N112" s="228"/>
      <c r="O112" s="228"/>
      <c r="P112" s="228"/>
      <c r="Q112" s="228"/>
      <c r="R112" s="228"/>
      <c r="S112" s="228">
        <f t="shared" si="11"/>
        <v>0</v>
      </c>
      <c r="T112" s="228"/>
      <c r="U112" s="228"/>
      <c r="V112" s="228"/>
      <c r="W112" s="228"/>
      <c r="X112" s="228"/>
      <c r="Y112" s="228"/>
      <c r="Z112" s="228">
        <f t="shared" si="11"/>
        <v>0</v>
      </c>
      <c r="AA112" s="228"/>
      <c r="AB112" s="228"/>
      <c r="AC112" s="228"/>
      <c r="AD112" s="228"/>
      <c r="AE112" s="228"/>
      <c r="AF112" s="228"/>
      <c r="AG112" s="228">
        <f t="shared" si="11"/>
        <v>0</v>
      </c>
      <c r="AH112" s="228"/>
      <c r="AI112" s="228"/>
      <c r="AJ112" s="228"/>
      <c r="AK112" s="228"/>
      <c r="AL112" s="228"/>
      <c r="AM112" s="228"/>
      <c r="AP112" s="6"/>
      <c r="AQ112" s="6"/>
    </row>
    <row r="113" spans="4:43" ht="21.75" customHeight="1">
      <c r="D113" s="223" t="s">
        <v>171</v>
      </c>
      <c r="E113" s="224"/>
      <c r="F113" s="224"/>
      <c r="G113" s="224"/>
      <c r="H113" s="224"/>
      <c r="I113" s="224"/>
      <c r="J113" s="224"/>
      <c r="K113" s="48"/>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P113" s="6"/>
      <c r="AQ113" s="6"/>
    </row>
    <row r="114" spans="4:43" ht="21.75" customHeight="1">
      <c r="D114" s="220" t="s">
        <v>172</v>
      </c>
      <c r="E114" s="221"/>
      <c r="F114" s="221"/>
      <c r="G114" s="221"/>
      <c r="H114" s="221"/>
      <c r="I114" s="221"/>
      <c r="J114" s="221"/>
      <c r="K114" s="78"/>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P114" s="6"/>
      <c r="AQ114" s="6"/>
    </row>
    <row r="115" spans="4:43" ht="21.75" customHeight="1" thickBot="1">
      <c r="D115" s="169" t="s">
        <v>173</v>
      </c>
      <c r="E115" s="170"/>
      <c r="F115" s="170"/>
      <c r="G115" s="170"/>
      <c r="H115" s="170"/>
      <c r="I115" s="170"/>
      <c r="J115" s="170"/>
      <c r="K115" s="27"/>
      <c r="L115" s="187">
        <f t="shared" ref="L115:AG115" si="12">L112+L113+L114</f>
        <v>0</v>
      </c>
      <c r="M115" s="187"/>
      <c r="N115" s="187"/>
      <c r="O115" s="187"/>
      <c r="P115" s="187"/>
      <c r="Q115" s="187"/>
      <c r="R115" s="187"/>
      <c r="S115" s="187">
        <f t="shared" si="12"/>
        <v>0</v>
      </c>
      <c r="T115" s="187"/>
      <c r="U115" s="187"/>
      <c r="V115" s="187"/>
      <c r="W115" s="187"/>
      <c r="X115" s="187"/>
      <c r="Y115" s="187"/>
      <c r="Z115" s="187">
        <f t="shared" si="12"/>
        <v>0</v>
      </c>
      <c r="AA115" s="187"/>
      <c r="AB115" s="187"/>
      <c r="AC115" s="187"/>
      <c r="AD115" s="187"/>
      <c r="AE115" s="187"/>
      <c r="AF115" s="187"/>
      <c r="AG115" s="187">
        <f t="shared" si="12"/>
        <v>0</v>
      </c>
      <c r="AH115" s="187"/>
      <c r="AI115" s="187"/>
      <c r="AJ115" s="187"/>
      <c r="AK115" s="187"/>
      <c r="AL115" s="187"/>
      <c r="AM115" s="187"/>
      <c r="AP115" s="6"/>
      <c r="AQ115" s="6"/>
    </row>
    <row r="116" spans="4:43" ht="21.75" customHeight="1" thickTop="1">
      <c r="D116" s="216" t="s">
        <v>142</v>
      </c>
      <c r="E116" s="174" t="s">
        <v>68</v>
      </c>
      <c r="F116" s="174"/>
      <c r="G116" s="174"/>
      <c r="H116" s="174"/>
      <c r="I116" s="174"/>
      <c r="J116" s="175"/>
      <c r="K116" s="49"/>
      <c r="L116" s="549"/>
      <c r="M116" s="549"/>
      <c r="N116" s="549"/>
      <c r="O116" s="549"/>
      <c r="P116" s="549"/>
      <c r="Q116" s="549"/>
      <c r="R116" s="549"/>
      <c r="S116" s="228">
        <f t="shared" ref="S116:AG116" si="13">L127</f>
        <v>0</v>
      </c>
      <c r="T116" s="228"/>
      <c r="U116" s="228"/>
      <c r="V116" s="228"/>
      <c r="W116" s="228"/>
      <c r="X116" s="228"/>
      <c r="Y116" s="228"/>
      <c r="Z116" s="228">
        <f t="shared" si="13"/>
        <v>0</v>
      </c>
      <c r="AA116" s="228"/>
      <c r="AB116" s="228"/>
      <c r="AC116" s="228"/>
      <c r="AD116" s="228"/>
      <c r="AE116" s="228"/>
      <c r="AF116" s="228"/>
      <c r="AG116" s="228">
        <f t="shared" si="13"/>
        <v>0</v>
      </c>
      <c r="AH116" s="228"/>
      <c r="AI116" s="228"/>
      <c r="AJ116" s="228"/>
      <c r="AK116" s="228"/>
      <c r="AL116" s="228"/>
      <c r="AM116" s="228"/>
      <c r="AP116" s="6"/>
      <c r="AQ116" s="6"/>
    </row>
    <row r="117" spans="4:43" ht="21.75" customHeight="1">
      <c r="D117" s="216"/>
      <c r="E117" s="171" t="s">
        <v>69</v>
      </c>
      <c r="F117" s="171"/>
      <c r="G117" s="171"/>
      <c r="H117" s="171"/>
      <c r="I117" s="171"/>
      <c r="J117" s="172"/>
      <c r="K117" s="79"/>
      <c r="L117" s="550">
        <f>IF(L115="","",L115+L104)</f>
        <v>0</v>
      </c>
      <c r="M117" s="550"/>
      <c r="N117" s="550"/>
      <c r="O117" s="550"/>
      <c r="P117" s="550"/>
      <c r="Q117" s="550"/>
      <c r="R117" s="550"/>
      <c r="S117" s="550">
        <f>IF(S115="","",S115+S104)</f>
        <v>0</v>
      </c>
      <c r="T117" s="550"/>
      <c r="U117" s="550"/>
      <c r="V117" s="550"/>
      <c r="W117" s="550"/>
      <c r="X117" s="550"/>
      <c r="Y117" s="550"/>
      <c r="Z117" s="550">
        <f>IF(Z115="","",Z115+Z104)</f>
        <v>0</v>
      </c>
      <c r="AA117" s="550"/>
      <c r="AB117" s="550"/>
      <c r="AC117" s="550"/>
      <c r="AD117" s="550"/>
      <c r="AE117" s="550"/>
      <c r="AF117" s="550"/>
      <c r="AG117" s="550">
        <f t="shared" ref="AG117" si="14">IF(AG115="","",AG115+AG104)</f>
        <v>0</v>
      </c>
      <c r="AH117" s="550"/>
      <c r="AI117" s="550"/>
      <c r="AJ117" s="550"/>
      <c r="AK117" s="550"/>
      <c r="AL117" s="550"/>
      <c r="AM117" s="550"/>
      <c r="AP117" s="6"/>
      <c r="AQ117" s="6"/>
    </row>
    <row r="118" spans="4:43" ht="21.75" customHeight="1">
      <c r="D118" s="216"/>
      <c r="E118" s="171" t="s">
        <v>70</v>
      </c>
      <c r="F118" s="171"/>
      <c r="G118" s="171"/>
      <c r="H118" s="171"/>
      <c r="I118" s="171"/>
      <c r="J118" s="172"/>
      <c r="K118" s="79"/>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P118" s="6"/>
      <c r="AQ118" s="6"/>
    </row>
    <row r="119" spans="4:43" ht="21.75" customHeight="1">
      <c r="D119" s="216"/>
      <c r="E119" s="177" t="s">
        <v>63</v>
      </c>
      <c r="F119" s="177"/>
      <c r="G119" s="177"/>
      <c r="H119" s="177"/>
      <c r="I119" s="177"/>
      <c r="J119" s="178"/>
      <c r="K119" s="50"/>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P119" s="6"/>
      <c r="AQ119" s="6"/>
    </row>
    <row r="120" spans="4:43" ht="21.75" customHeight="1">
      <c r="D120" s="217"/>
      <c r="E120" s="218" t="s">
        <v>144</v>
      </c>
      <c r="F120" s="218"/>
      <c r="G120" s="218"/>
      <c r="H120" s="218"/>
      <c r="I120" s="218"/>
      <c r="J120" s="219"/>
      <c r="K120" s="28"/>
      <c r="L120" s="551">
        <f t="shared" ref="L120:AG120" si="15">SUM(L116:R119)</f>
        <v>0</v>
      </c>
      <c r="M120" s="551"/>
      <c r="N120" s="551"/>
      <c r="O120" s="551"/>
      <c r="P120" s="551"/>
      <c r="Q120" s="551"/>
      <c r="R120" s="551"/>
      <c r="S120" s="551">
        <f t="shared" si="15"/>
        <v>0</v>
      </c>
      <c r="T120" s="551"/>
      <c r="U120" s="551"/>
      <c r="V120" s="551"/>
      <c r="W120" s="551"/>
      <c r="X120" s="551"/>
      <c r="Y120" s="551"/>
      <c r="Z120" s="551">
        <f t="shared" si="15"/>
        <v>0</v>
      </c>
      <c r="AA120" s="551"/>
      <c r="AB120" s="551"/>
      <c r="AC120" s="551"/>
      <c r="AD120" s="551"/>
      <c r="AE120" s="551"/>
      <c r="AF120" s="551"/>
      <c r="AG120" s="551">
        <f t="shared" si="15"/>
        <v>0</v>
      </c>
      <c r="AH120" s="551"/>
      <c r="AI120" s="551"/>
      <c r="AJ120" s="551"/>
      <c r="AK120" s="551"/>
      <c r="AL120" s="551"/>
      <c r="AM120" s="551"/>
      <c r="AP120" s="6"/>
      <c r="AQ120" s="6"/>
    </row>
    <row r="121" spans="4:43" ht="21.75" customHeight="1">
      <c r="D121" s="99" t="s">
        <v>143</v>
      </c>
      <c r="E121" s="150" t="s">
        <v>151</v>
      </c>
      <c r="F121" s="151"/>
      <c r="G121" s="151"/>
      <c r="H121" s="151"/>
      <c r="I121" s="151"/>
      <c r="J121" s="151"/>
      <c r="K121" s="152"/>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P121" s="6"/>
      <c r="AQ121" s="6"/>
    </row>
    <row r="122" spans="4:43" ht="21.75" customHeight="1">
      <c r="D122" s="443"/>
      <c r="E122" s="171" t="s">
        <v>71</v>
      </c>
      <c r="F122" s="171"/>
      <c r="G122" s="171"/>
      <c r="H122" s="171"/>
      <c r="I122" s="171"/>
      <c r="J122" s="172"/>
      <c r="K122" s="80"/>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P122" s="6"/>
      <c r="AQ122" s="6"/>
    </row>
    <row r="123" spans="4:43" ht="21.75" customHeight="1">
      <c r="D123" s="443"/>
      <c r="E123" s="171" t="s">
        <v>72</v>
      </c>
      <c r="F123" s="171"/>
      <c r="G123" s="171"/>
      <c r="H123" s="171"/>
      <c r="I123" s="171"/>
      <c r="J123" s="172"/>
      <c r="K123" s="80"/>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P123" s="6"/>
      <c r="AQ123" s="6"/>
    </row>
    <row r="124" spans="4:43" ht="21.75" customHeight="1">
      <c r="D124" s="443"/>
      <c r="E124" s="171" t="s">
        <v>73</v>
      </c>
      <c r="F124" s="171"/>
      <c r="G124" s="171"/>
      <c r="H124" s="171"/>
      <c r="I124" s="171"/>
      <c r="J124" s="172"/>
      <c r="K124" s="80"/>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P124" s="6"/>
      <c r="AQ124" s="6"/>
    </row>
    <row r="125" spans="4:43" ht="21.75" customHeight="1">
      <c r="D125" s="443"/>
      <c r="E125" s="177" t="s">
        <v>63</v>
      </c>
      <c r="F125" s="177"/>
      <c r="G125" s="177"/>
      <c r="H125" s="177"/>
      <c r="I125" s="177"/>
      <c r="J125" s="178"/>
      <c r="K125" s="59"/>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P125" s="6"/>
      <c r="AQ125" s="6"/>
    </row>
    <row r="126" spans="4:43" ht="21.75" customHeight="1" thickBot="1">
      <c r="D126" s="443"/>
      <c r="E126" s="212" t="s">
        <v>144</v>
      </c>
      <c r="F126" s="213"/>
      <c r="G126" s="213"/>
      <c r="H126" s="213"/>
      <c r="I126" s="213"/>
      <c r="J126" s="213"/>
      <c r="K126" s="51"/>
      <c r="L126" s="548">
        <f t="shared" ref="L126:AG126" si="16">SUM(L121:R125)</f>
        <v>0</v>
      </c>
      <c r="M126" s="548"/>
      <c r="N126" s="548"/>
      <c r="O126" s="548"/>
      <c r="P126" s="548"/>
      <c r="Q126" s="548"/>
      <c r="R126" s="548"/>
      <c r="S126" s="548">
        <f t="shared" si="16"/>
        <v>0</v>
      </c>
      <c r="T126" s="548"/>
      <c r="U126" s="548"/>
      <c r="V126" s="548"/>
      <c r="W126" s="548"/>
      <c r="X126" s="548"/>
      <c r="Y126" s="548"/>
      <c r="Z126" s="548">
        <f t="shared" si="16"/>
        <v>0</v>
      </c>
      <c r="AA126" s="548"/>
      <c r="AB126" s="548"/>
      <c r="AC126" s="548"/>
      <c r="AD126" s="548"/>
      <c r="AE126" s="548"/>
      <c r="AF126" s="548"/>
      <c r="AG126" s="548">
        <f t="shared" si="16"/>
        <v>0</v>
      </c>
      <c r="AH126" s="548"/>
      <c r="AI126" s="548"/>
      <c r="AJ126" s="548"/>
      <c r="AK126" s="548"/>
      <c r="AL126" s="548"/>
      <c r="AM126" s="548"/>
      <c r="AP126" s="6"/>
      <c r="AQ126" s="6"/>
    </row>
    <row r="127" spans="4:43" ht="21.75" customHeight="1" thickTop="1">
      <c r="D127" s="101" t="s">
        <v>74</v>
      </c>
      <c r="E127" s="102"/>
      <c r="F127" s="102"/>
      <c r="G127" s="102"/>
      <c r="H127" s="102"/>
      <c r="I127" s="102"/>
      <c r="J127" s="102"/>
      <c r="K127" s="103"/>
      <c r="L127" s="547">
        <f t="shared" ref="L127:Z127" si="17">L120-L126</f>
        <v>0</v>
      </c>
      <c r="M127" s="547"/>
      <c r="N127" s="547"/>
      <c r="O127" s="547"/>
      <c r="P127" s="547"/>
      <c r="Q127" s="547"/>
      <c r="R127" s="547"/>
      <c r="S127" s="547">
        <f t="shared" si="17"/>
        <v>0</v>
      </c>
      <c r="T127" s="547"/>
      <c r="U127" s="547"/>
      <c r="V127" s="547"/>
      <c r="W127" s="547"/>
      <c r="X127" s="547"/>
      <c r="Y127" s="547"/>
      <c r="Z127" s="547">
        <f t="shared" si="17"/>
        <v>0</v>
      </c>
      <c r="AA127" s="547"/>
      <c r="AB127" s="547"/>
      <c r="AC127" s="547"/>
      <c r="AD127" s="547"/>
      <c r="AE127" s="547"/>
      <c r="AF127" s="547"/>
      <c r="AG127" s="547">
        <f>AG120-AG126</f>
        <v>0</v>
      </c>
      <c r="AH127" s="547"/>
      <c r="AI127" s="547"/>
      <c r="AJ127" s="547"/>
      <c r="AK127" s="547"/>
      <c r="AL127" s="547"/>
      <c r="AM127" s="547"/>
      <c r="AP127" s="6"/>
      <c r="AQ127" s="6"/>
    </row>
    <row r="128" spans="4:43">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row>
    <row r="129" spans="3:38">
      <c r="C129" s="8" t="s">
        <v>180</v>
      </c>
    </row>
    <row r="130" spans="3:38">
      <c r="E130" t="s">
        <v>77</v>
      </c>
    </row>
    <row r="131" spans="3:38" ht="18" customHeight="1">
      <c r="D131" s="192" t="s">
        <v>137</v>
      </c>
      <c r="E131" s="192"/>
      <c r="F131" s="192"/>
      <c r="G131" s="192"/>
      <c r="H131" s="192"/>
      <c r="I131" s="192"/>
      <c r="J131" s="192"/>
      <c r="K131" s="192"/>
      <c r="L131" s="192"/>
      <c r="M131" s="336" t="s">
        <v>78</v>
      </c>
      <c r="N131" s="336"/>
      <c r="O131" s="192" t="s">
        <v>79</v>
      </c>
      <c r="P131" s="192"/>
      <c r="Q131" s="192"/>
      <c r="R131" s="193"/>
      <c r="S131" s="193"/>
      <c r="T131" s="192" t="s">
        <v>181</v>
      </c>
      <c r="U131" s="192"/>
      <c r="V131" s="192"/>
      <c r="W131" s="193"/>
      <c r="X131" s="193"/>
      <c r="Y131" s="192" t="s">
        <v>80</v>
      </c>
      <c r="Z131" s="192"/>
      <c r="AA131" s="192"/>
      <c r="AB131" s="192"/>
      <c r="AC131" s="192"/>
      <c r="AD131" s="192"/>
      <c r="AE131" s="192"/>
      <c r="AF131" s="192"/>
      <c r="AG131" s="192"/>
      <c r="AH131" s="192"/>
      <c r="AI131" s="192"/>
      <c r="AJ131" s="192"/>
      <c r="AK131" s="192"/>
      <c r="AL131" s="192"/>
    </row>
    <row r="132" spans="3:38" ht="19.5" customHeight="1">
      <c r="D132" s="577" t="s">
        <v>81</v>
      </c>
      <c r="E132" s="578"/>
      <c r="F132" s="578"/>
      <c r="G132" s="578"/>
      <c r="H132" s="578"/>
      <c r="I132" s="578"/>
      <c r="J132" s="578"/>
      <c r="K132" s="578"/>
      <c r="L132" s="578"/>
      <c r="M132" s="579" t="s">
        <v>82</v>
      </c>
      <c r="N132" s="579"/>
      <c r="O132" s="599"/>
      <c r="P132" s="599"/>
      <c r="Q132" s="599"/>
      <c r="R132" s="599"/>
      <c r="S132" s="599"/>
      <c r="T132" s="599"/>
      <c r="U132" s="599"/>
      <c r="V132" s="599"/>
      <c r="W132" s="599"/>
      <c r="X132" s="599"/>
      <c r="Y132" s="598"/>
      <c r="Z132" s="598"/>
      <c r="AA132" s="598"/>
      <c r="AB132" s="598"/>
      <c r="AC132" s="598"/>
      <c r="AD132" s="598"/>
      <c r="AE132" s="598"/>
      <c r="AF132" s="598"/>
      <c r="AG132" s="598"/>
      <c r="AH132" s="598"/>
      <c r="AI132" s="598"/>
      <c r="AJ132" s="598"/>
      <c r="AK132" s="598"/>
      <c r="AL132" s="598"/>
    </row>
    <row r="133" spans="3:38" ht="19.5" customHeight="1">
      <c r="D133" s="580" t="s">
        <v>133</v>
      </c>
      <c r="E133" s="424" t="s">
        <v>83</v>
      </c>
      <c r="F133" s="424"/>
      <c r="G133" s="424"/>
      <c r="H133" s="424"/>
      <c r="I133" s="424"/>
      <c r="J133" s="424"/>
      <c r="K133" s="424"/>
      <c r="L133" s="424"/>
      <c r="M133" s="581" t="s">
        <v>84</v>
      </c>
      <c r="N133" s="581"/>
      <c r="O133" s="597"/>
      <c r="P133" s="597"/>
      <c r="Q133" s="597"/>
      <c r="R133" s="597"/>
      <c r="S133" s="597"/>
      <c r="T133" s="597"/>
      <c r="U133" s="597"/>
      <c r="V133" s="597"/>
      <c r="W133" s="597"/>
      <c r="X133" s="597"/>
      <c r="Y133" s="194"/>
      <c r="Z133" s="194"/>
      <c r="AA133" s="194"/>
      <c r="AB133" s="194"/>
      <c r="AC133" s="194"/>
      <c r="AD133" s="194"/>
      <c r="AE133" s="194"/>
      <c r="AF133" s="194"/>
      <c r="AG133" s="194"/>
      <c r="AH133" s="194"/>
      <c r="AI133" s="194"/>
      <c r="AJ133" s="194"/>
      <c r="AK133" s="194"/>
      <c r="AL133" s="194"/>
    </row>
    <row r="134" spans="3:38" ht="19.5" customHeight="1">
      <c r="D134" s="580"/>
      <c r="E134" s="582" t="s">
        <v>134</v>
      </c>
      <c r="F134" s="582"/>
      <c r="G134" s="426" t="s">
        <v>85</v>
      </c>
      <c r="H134" s="426"/>
      <c r="I134" s="426"/>
      <c r="J134" s="426"/>
      <c r="K134" s="426"/>
      <c r="L134" s="426"/>
      <c r="M134" s="584" t="s">
        <v>86</v>
      </c>
      <c r="N134" s="584"/>
      <c r="O134" s="600"/>
      <c r="P134" s="600"/>
      <c r="Q134" s="600"/>
      <c r="R134" s="600"/>
      <c r="S134" s="600"/>
      <c r="T134" s="600"/>
      <c r="U134" s="600"/>
      <c r="V134" s="600"/>
      <c r="W134" s="600"/>
      <c r="X134" s="600"/>
      <c r="Y134" s="138"/>
      <c r="Z134" s="138"/>
      <c r="AA134" s="138"/>
      <c r="AB134" s="138"/>
      <c r="AC134" s="138"/>
      <c r="AD134" s="138"/>
      <c r="AE134" s="138"/>
      <c r="AF134" s="138"/>
      <c r="AG134" s="138"/>
      <c r="AH134" s="138"/>
      <c r="AI134" s="138"/>
      <c r="AJ134" s="138"/>
      <c r="AK134" s="138"/>
      <c r="AL134" s="138"/>
    </row>
    <row r="135" spans="3:38" ht="19.5" customHeight="1">
      <c r="D135" s="580"/>
      <c r="E135" s="582"/>
      <c r="F135" s="582"/>
      <c r="G135" s="426" t="s">
        <v>87</v>
      </c>
      <c r="H135" s="426"/>
      <c r="I135" s="426"/>
      <c r="J135" s="426"/>
      <c r="K135" s="426"/>
      <c r="L135" s="426"/>
      <c r="M135" s="584" t="s">
        <v>86</v>
      </c>
      <c r="N135" s="584"/>
      <c r="O135" s="600"/>
      <c r="P135" s="600"/>
      <c r="Q135" s="600"/>
      <c r="R135" s="600"/>
      <c r="S135" s="600"/>
      <c r="T135" s="600"/>
      <c r="U135" s="600"/>
      <c r="V135" s="600"/>
      <c r="W135" s="600"/>
      <c r="X135" s="600"/>
      <c r="Y135" s="138"/>
      <c r="Z135" s="138"/>
      <c r="AA135" s="138"/>
      <c r="AB135" s="138"/>
      <c r="AC135" s="138"/>
      <c r="AD135" s="138"/>
      <c r="AE135" s="138"/>
      <c r="AF135" s="138"/>
      <c r="AG135" s="138"/>
      <c r="AH135" s="138"/>
      <c r="AI135" s="138"/>
      <c r="AJ135" s="138"/>
      <c r="AK135" s="138"/>
      <c r="AL135" s="138"/>
    </row>
    <row r="136" spans="3:38" ht="19.5" customHeight="1">
      <c r="D136" s="580"/>
      <c r="E136" s="583"/>
      <c r="F136" s="583"/>
      <c r="G136" s="442" t="s">
        <v>88</v>
      </c>
      <c r="H136" s="442"/>
      <c r="I136" s="442"/>
      <c r="J136" s="442"/>
      <c r="K136" s="442"/>
      <c r="L136" s="442"/>
      <c r="M136" s="585" t="s">
        <v>86</v>
      </c>
      <c r="N136" s="585"/>
      <c r="O136" s="132"/>
      <c r="P136" s="132"/>
      <c r="Q136" s="132"/>
      <c r="R136" s="132"/>
      <c r="S136" s="132"/>
      <c r="T136" s="132"/>
      <c r="U136" s="132"/>
      <c r="V136" s="132"/>
      <c r="W136" s="132"/>
      <c r="X136" s="132"/>
      <c r="Y136" s="191"/>
      <c r="Z136" s="191"/>
      <c r="AA136" s="191"/>
      <c r="AB136" s="191"/>
      <c r="AC136" s="191"/>
      <c r="AD136" s="191"/>
      <c r="AE136" s="191"/>
      <c r="AF136" s="191"/>
      <c r="AG136" s="191"/>
      <c r="AH136" s="191"/>
      <c r="AI136" s="191"/>
      <c r="AJ136" s="191"/>
      <c r="AK136" s="191"/>
      <c r="AL136" s="191"/>
    </row>
    <row r="137" spans="3:38" ht="19.5" customHeight="1">
      <c r="D137" s="588" t="s">
        <v>135</v>
      </c>
      <c r="E137" s="586" t="s">
        <v>89</v>
      </c>
      <c r="F137" s="586"/>
      <c r="G137" s="586"/>
      <c r="H137" s="586"/>
      <c r="I137" s="586"/>
      <c r="J137" s="586"/>
      <c r="K137" s="586"/>
      <c r="L137" s="586"/>
      <c r="M137" s="581" t="s">
        <v>90</v>
      </c>
      <c r="N137" s="581"/>
      <c r="O137" s="601"/>
      <c r="P137" s="601"/>
      <c r="Q137" s="601"/>
      <c r="R137" s="601"/>
      <c r="S137" s="601"/>
      <c r="T137" s="601"/>
      <c r="U137" s="601"/>
      <c r="V137" s="601"/>
      <c r="W137" s="601"/>
      <c r="X137" s="601"/>
      <c r="Y137" s="194"/>
      <c r="Z137" s="194"/>
      <c r="AA137" s="194"/>
      <c r="AB137" s="194"/>
      <c r="AC137" s="194"/>
      <c r="AD137" s="194"/>
      <c r="AE137" s="194"/>
      <c r="AF137" s="194"/>
      <c r="AG137" s="194"/>
      <c r="AH137" s="194"/>
      <c r="AI137" s="194"/>
      <c r="AJ137" s="194"/>
      <c r="AK137" s="194"/>
      <c r="AL137" s="194"/>
    </row>
    <row r="138" spans="3:38" ht="19.5" customHeight="1">
      <c r="D138" s="588"/>
      <c r="E138" s="589" t="s">
        <v>91</v>
      </c>
      <c r="F138" s="589"/>
      <c r="G138" s="589"/>
      <c r="H138" s="589"/>
      <c r="I138" s="589"/>
      <c r="J138" s="589"/>
      <c r="K138" s="589"/>
      <c r="L138" s="589"/>
      <c r="M138" s="584" t="s">
        <v>92</v>
      </c>
      <c r="N138" s="584"/>
      <c r="O138" s="604"/>
      <c r="P138" s="604"/>
      <c r="Q138" s="604"/>
      <c r="R138" s="604"/>
      <c r="S138" s="604"/>
      <c r="T138" s="604"/>
      <c r="U138" s="604"/>
      <c r="V138" s="604"/>
      <c r="W138" s="604"/>
      <c r="X138" s="604"/>
      <c r="Y138" s="138"/>
      <c r="Z138" s="138"/>
      <c r="AA138" s="138"/>
      <c r="AB138" s="138"/>
      <c r="AC138" s="138"/>
      <c r="AD138" s="138"/>
      <c r="AE138" s="138"/>
      <c r="AF138" s="138"/>
      <c r="AG138" s="138"/>
      <c r="AH138" s="138"/>
      <c r="AI138" s="138"/>
      <c r="AJ138" s="138"/>
      <c r="AK138" s="138"/>
      <c r="AL138" s="138"/>
    </row>
    <row r="139" spans="3:38" ht="19.5" customHeight="1">
      <c r="D139" s="588"/>
      <c r="E139" s="590" t="s">
        <v>93</v>
      </c>
      <c r="F139" s="590"/>
      <c r="G139" s="590"/>
      <c r="H139" s="590"/>
      <c r="I139" s="590"/>
      <c r="J139" s="590"/>
      <c r="K139" s="590"/>
      <c r="L139" s="590"/>
      <c r="M139" s="591" t="s">
        <v>92</v>
      </c>
      <c r="N139" s="591"/>
      <c r="O139" s="605"/>
      <c r="P139" s="605"/>
      <c r="Q139" s="605"/>
      <c r="R139" s="605"/>
      <c r="S139" s="605"/>
      <c r="T139" s="605"/>
      <c r="U139" s="605"/>
      <c r="V139" s="605"/>
      <c r="W139" s="605"/>
      <c r="X139" s="605"/>
      <c r="Y139" s="195"/>
      <c r="Z139" s="195"/>
      <c r="AA139" s="195"/>
      <c r="AB139" s="195"/>
      <c r="AC139" s="195"/>
      <c r="AD139" s="195"/>
      <c r="AE139" s="195"/>
      <c r="AF139" s="195"/>
      <c r="AG139" s="195"/>
      <c r="AH139" s="195"/>
      <c r="AI139" s="195"/>
      <c r="AJ139" s="195"/>
      <c r="AK139" s="195"/>
      <c r="AL139" s="195"/>
    </row>
    <row r="140" spans="3:38" ht="19.5" customHeight="1">
      <c r="D140" s="586" t="s">
        <v>94</v>
      </c>
      <c r="E140" s="586"/>
      <c r="F140" s="586"/>
      <c r="G140" s="586"/>
      <c r="H140" s="586"/>
      <c r="I140" s="586"/>
      <c r="J140" s="586"/>
      <c r="K140" s="586"/>
      <c r="L140" s="586"/>
      <c r="M140" s="581" t="s">
        <v>95</v>
      </c>
      <c r="N140" s="581"/>
      <c r="O140" s="601"/>
      <c r="P140" s="601"/>
      <c r="Q140" s="601"/>
      <c r="R140" s="601"/>
      <c r="S140" s="601"/>
      <c r="T140" s="601"/>
      <c r="U140" s="601"/>
      <c r="V140" s="601"/>
      <c r="W140" s="601"/>
      <c r="X140" s="601"/>
      <c r="Y140" s="194"/>
      <c r="Z140" s="194"/>
      <c r="AA140" s="194"/>
      <c r="AB140" s="194"/>
      <c r="AC140" s="194"/>
      <c r="AD140" s="194"/>
      <c r="AE140" s="194"/>
      <c r="AF140" s="194"/>
      <c r="AG140" s="194"/>
      <c r="AH140" s="194"/>
      <c r="AI140" s="194"/>
      <c r="AJ140" s="194"/>
      <c r="AK140" s="194"/>
      <c r="AL140" s="194"/>
    </row>
    <row r="141" spans="3:38" ht="19.5" customHeight="1">
      <c r="D141" s="587" t="s">
        <v>96</v>
      </c>
      <c r="E141" s="587"/>
      <c r="F141" s="587"/>
      <c r="G141" s="587"/>
      <c r="H141" s="587"/>
      <c r="I141" s="587"/>
      <c r="J141" s="587"/>
      <c r="K141" s="587"/>
      <c r="L141" s="587"/>
      <c r="M141" s="585" t="s">
        <v>95</v>
      </c>
      <c r="N141" s="585"/>
      <c r="O141" s="602"/>
      <c r="P141" s="602"/>
      <c r="Q141" s="602"/>
      <c r="R141" s="602"/>
      <c r="S141" s="602"/>
      <c r="T141" s="602"/>
      <c r="U141" s="602"/>
      <c r="V141" s="602"/>
      <c r="W141" s="602"/>
      <c r="X141" s="602"/>
      <c r="Y141" s="191"/>
      <c r="Z141" s="191"/>
      <c r="AA141" s="191"/>
      <c r="AB141" s="191"/>
      <c r="AC141" s="191"/>
      <c r="AD141" s="191"/>
      <c r="AE141" s="191"/>
      <c r="AF141" s="191"/>
      <c r="AG141" s="191"/>
      <c r="AH141" s="191"/>
      <c r="AI141" s="191"/>
      <c r="AJ141" s="191"/>
      <c r="AK141" s="191"/>
      <c r="AL141" s="191"/>
    </row>
    <row r="142" spans="3:38" ht="19.5" customHeight="1">
      <c r="D142" s="593" t="s">
        <v>136</v>
      </c>
      <c r="E142" s="594"/>
      <c r="F142" s="586" t="s">
        <v>97</v>
      </c>
      <c r="G142" s="586"/>
      <c r="H142" s="586"/>
      <c r="I142" s="586"/>
      <c r="J142" s="586"/>
      <c r="K142" s="586"/>
      <c r="L142" s="586"/>
      <c r="M142" s="581" t="s">
        <v>98</v>
      </c>
      <c r="N142" s="581"/>
      <c r="O142" s="597"/>
      <c r="P142" s="597"/>
      <c r="Q142" s="597"/>
      <c r="R142" s="597"/>
      <c r="S142" s="597"/>
      <c r="T142" s="597"/>
      <c r="U142" s="597"/>
      <c r="V142" s="597"/>
      <c r="W142" s="597"/>
      <c r="X142" s="597"/>
      <c r="Y142" s="194"/>
      <c r="Z142" s="194"/>
      <c r="AA142" s="194"/>
      <c r="AB142" s="194"/>
      <c r="AC142" s="194"/>
      <c r="AD142" s="194"/>
      <c r="AE142" s="194"/>
      <c r="AF142" s="194"/>
      <c r="AG142" s="194"/>
      <c r="AH142" s="194"/>
      <c r="AI142" s="194"/>
      <c r="AJ142" s="194"/>
      <c r="AK142" s="194"/>
      <c r="AL142" s="194"/>
    </row>
    <row r="143" spans="3:38" ht="19.5" customHeight="1">
      <c r="D143" s="594"/>
      <c r="E143" s="594"/>
      <c r="F143" s="589" t="s">
        <v>99</v>
      </c>
      <c r="G143" s="589"/>
      <c r="H143" s="589"/>
      <c r="I143" s="589"/>
      <c r="J143" s="589"/>
      <c r="K143" s="589"/>
      <c r="L143" s="589"/>
      <c r="M143" s="584" t="s">
        <v>100</v>
      </c>
      <c r="N143" s="584"/>
      <c r="O143" s="600"/>
      <c r="P143" s="600"/>
      <c r="Q143" s="600"/>
      <c r="R143" s="600"/>
      <c r="S143" s="600"/>
      <c r="T143" s="600"/>
      <c r="U143" s="600"/>
      <c r="V143" s="600"/>
      <c r="W143" s="600"/>
      <c r="X143" s="600"/>
      <c r="Y143" s="138"/>
      <c r="Z143" s="138"/>
      <c r="AA143" s="138"/>
      <c r="AB143" s="138"/>
      <c r="AC143" s="138"/>
      <c r="AD143" s="138"/>
      <c r="AE143" s="138"/>
      <c r="AF143" s="138"/>
      <c r="AG143" s="138"/>
      <c r="AH143" s="138"/>
      <c r="AI143" s="138"/>
      <c r="AJ143" s="138"/>
      <c r="AK143" s="138"/>
      <c r="AL143" s="138"/>
    </row>
    <row r="144" spans="3:38" ht="19.5" customHeight="1">
      <c r="D144" s="594"/>
      <c r="E144" s="594"/>
      <c r="F144" s="589" t="s">
        <v>101</v>
      </c>
      <c r="G144" s="589"/>
      <c r="H144" s="589"/>
      <c r="I144" s="589"/>
      <c r="J144" s="589"/>
      <c r="K144" s="589"/>
      <c r="L144" s="589"/>
      <c r="M144" s="584" t="s">
        <v>100</v>
      </c>
      <c r="N144" s="584"/>
      <c r="O144" s="600"/>
      <c r="P144" s="600"/>
      <c r="Q144" s="600"/>
      <c r="R144" s="600"/>
      <c r="S144" s="600"/>
      <c r="T144" s="600"/>
      <c r="U144" s="600"/>
      <c r="V144" s="600"/>
      <c r="W144" s="600"/>
      <c r="X144" s="600"/>
      <c r="Y144" s="138"/>
      <c r="Z144" s="138"/>
      <c r="AA144" s="138"/>
      <c r="AB144" s="138"/>
      <c r="AC144" s="138"/>
      <c r="AD144" s="138"/>
      <c r="AE144" s="138"/>
      <c r="AF144" s="138"/>
      <c r="AG144" s="138"/>
      <c r="AH144" s="138"/>
      <c r="AI144" s="138"/>
      <c r="AJ144" s="138"/>
      <c r="AK144" s="138"/>
      <c r="AL144" s="138"/>
    </row>
    <row r="145" spans="4:38" ht="19.5" customHeight="1">
      <c r="D145" s="594"/>
      <c r="E145" s="594"/>
      <c r="F145" s="590" t="s">
        <v>102</v>
      </c>
      <c r="G145" s="590"/>
      <c r="H145" s="590"/>
      <c r="I145" s="590"/>
      <c r="J145" s="590"/>
      <c r="K145" s="590"/>
      <c r="L145" s="590"/>
      <c r="M145" s="591" t="s">
        <v>100</v>
      </c>
      <c r="N145" s="591"/>
      <c r="O145" s="603"/>
      <c r="P145" s="603"/>
      <c r="Q145" s="603"/>
      <c r="R145" s="603"/>
      <c r="S145" s="603"/>
      <c r="T145" s="603"/>
      <c r="U145" s="603"/>
      <c r="V145" s="603"/>
      <c r="W145" s="603"/>
      <c r="X145" s="603"/>
      <c r="Y145" s="195"/>
      <c r="Z145" s="195"/>
      <c r="AA145" s="195"/>
      <c r="AB145" s="195"/>
      <c r="AC145" s="195"/>
      <c r="AD145" s="195"/>
      <c r="AE145" s="195"/>
      <c r="AF145" s="195"/>
      <c r="AG145" s="195"/>
      <c r="AH145" s="195"/>
      <c r="AI145" s="195"/>
      <c r="AJ145" s="195"/>
      <c r="AK145" s="195"/>
      <c r="AL145" s="195"/>
    </row>
    <row r="146" spans="4:38" ht="19.5" customHeight="1">
      <c r="D146" s="586" t="s">
        <v>103</v>
      </c>
      <c r="E146" s="586"/>
      <c r="F146" s="586"/>
      <c r="G146" s="586"/>
      <c r="H146" s="586"/>
      <c r="I146" s="586"/>
      <c r="J146" s="586"/>
      <c r="K146" s="586"/>
      <c r="L146" s="586"/>
      <c r="M146" s="581" t="s">
        <v>104</v>
      </c>
      <c r="N146" s="581"/>
      <c r="O146" s="597"/>
      <c r="P146" s="597"/>
      <c r="Q146" s="597"/>
      <c r="R146" s="597"/>
      <c r="S146" s="597"/>
      <c r="T146" s="597"/>
      <c r="U146" s="597"/>
      <c r="V146" s="597"/>
      <c r="W146" s="597"/>
      <c r="X146" s="597"/>
      <c r="Y146" s="194"/>
      <c r="Z146" s="194"/>
      <c r="AA146" s="194"/>
      <c r="AB146" s="194"/>
      <c r="AC146" s="194"/>
      <c r="AD146" s="194"/>
      <c r="AE146" s="194"/>
      <c r="AF146" s="194"/>
      <c r="AG146" s="194"/>
      <c r="AH146" s="194"/>
      <c r="AI146" s="194"/>
      <c r="AJ146" s="194"/>
      <c r="AK146" s="194"/>
      <c r="AL146" s="194"/>
    </row>
    <row r="147" spans="4:38" ht="19.5" customHeight="1">
      <c r="D147" s="592" t="s">
        <v>105</v>
      </c>
      <c r="E147" s="592"/>
      <c r="F147" s="592"/>
      <c r="G147" s="592"/>
      <c r="H147" s="592"/>
      <c r="I147" s="592"/>
      <c r="J147" s="592"/>
      <c r="K147" s="592"/>
      <c r="L147" s="592"/>
      <c r="M147" s="585" t="s">
        <v>106</v>
      </c>
      <c r="N147" s="585"/>
      <c r="O147" s="132"/>
      <c r="P147" s="132"/>
      <c r="Q147" s="132"/>
      <c r="R147" s="132"/>
      <c r="S147" s="132"/>
      <c r="T147" s="132"/>
      <c r="U147" s="132"/>
      <c r="V147" s="132"/>
      <c r="W147" s="132"/>
      <c r="X147" s="132"/>
      <c r="Y147" s="191"/>
      <c r="Z147" s="191"/>
      <c r="AA147" s="191"/>
      <c r="AB147" s="191"/>
      <c r="AC147" s="191"/>
      <c r="AD147" s="191"/>
      <c r="AE147" s="191"/>
      <c r="AF147" s="191"/>
      <c r="AG147" s="191"/>
      <c r="AH147" s="191"/>
      <c r="AI147" s="191"/>
      <c r="AJ147" s="191"/>
      <c r="AK147" s="191"/>
      <c r="AL147" s="191"/>
    </row>
    <row r="148" spans="4:38" ht="19.5" customHeight="1">
      <c r="D148" s="586" t="s">
        <v>107</v>
      </c>
      <c r="E148" s="586"/>
      <c r="F148" s="586"/>
      <c r="G148" s="586"/>
      <c r="H148" s="586"/>
      <c r="I148" s="586"/>
      <c r="J148" s="586"/>
      <c r="K148" s="586"/>
      <c r="L148" s="586"/>
      <c r="M148" s="581" t="s">
        <v>108</v>
      </c>
      <c r="N148" s="581"/>
      <c r="O148" s="597"/>
      <c r="P148" s="597"/>
      <c r="Q148" s="597"/>
      <c r="R148" s="597"/>
      <c r="S148" s="597"/>
      <c r="T148" s="597"/>
      <c r="U148" s="597"/>
      <c r="V148" s="597"/>
      <c r="W148" s="597"/>
      <c r="X148" s="597"/>
      <c r="Y148" s="194"/>
      <c r="Z148" s="194"/>
      <c r="AA148" s="194"/>
      <c r="AB148" s="194"/>
      <c r="AC148" s="194"/>
      <c r="AD148" s="194"/>
      <c r="AE148" s="194"/>
      <c r="AF148" s="194"/>
      <c r="AG148" s="194"/>
      <c r="AH148" s="194"/>
      <c r="AI148" s="194"/>
      <c r="AJ148" s="194"/>
      <c r="AK148" s="194"/>
      <c r="AL148" s="194"/>
    </row>
    <row r="149" spans="4:38" ht="19.5" customHeight="1">
      <c r="D149" s="592" t="s">
        <v>109</v>
      </c>
      <c r="E149" s="592"/>
      <c r="F149" s="592"/>
      <c r="G149" s="592"/>
      <c r="H149" s="592"/>
      <c r="I149" s="592"/>
      <c r="J149" s="592"/>
      <c r="K149" s="592"/>
      <c r="L149" s="592"/>
      <c r="M149" s="585" t="s">
        <v>106</v>
      </c>
      <c r="N149" s="585"/>
      <c r="O149" s="132"/>
      <c r="P149" s="132"/>
      <c r="Q149" s="132"/>
      <c r="R149" s="132"/>
      <c r="S149" s="132"/>
      <c r="T149" s="132"/>
      <c r="U149" s="132"/>
      <c r="V149" s="132"/>
      <c r="W149" s="132"/>
      <c r="X149" s="132"/>
      <c r="Y149" s="191"/>
      <c r="Z149" s="191"/>
      <c r="AA149" s="191"/>
      <c r="AB149" s="191"/>
      <c r="AC149" s="191"/>
      <c r="AD149" s="191"/>
      <c r="AE149" s="191"/>
      <c r="AF149" s="191"/>
      <c r="AG149" s="191"/>
      <c r="AH149" s="191"/>
      <c r="AI149" s="191"/>
      <c r="AJ149" s="191"/>
      <c r="AK149" s="191"/>
      <c r="AL149" s="191"/>
    </row>
    <row r="150" spans="4:38" ht="19.5" customHeight="1">
      <c r="D150" s="595" t="s">
        <v>110</v>
      </c>
      <c r="E150" s="595"/>
      <c r="F150" s="595"/>
      <c r="G150" s="595"/>
      <c r="H150" s="595"/>
      <c r="I150" s="595"/>
      <c r="J150" s="595"/>
      <c r="K150" s="595"/>
      <c r="L150" s="595"/>
      <c r="M150" s="579" t="s">
        <v>111</v>
      </c>
      <c r="N150" s="579"/>
      <c r="O150" s="596"/>
      <c r="P150" s="596"/>
      <c r="Q150" s="596"/>
      <c r="R150" s="596"/>
      <c r="S150" s="596"/>
      <c r="T150" s="596"/>
      <c r="U150" s="596"/>
      <c r="V150" s="596"/>
      <c r="W150" s="596"/>
      <c r="X150" s="596"/>
      <c r="Y150" s="598"/>
      <c r="Z150" s="598"/>
      <c r="AA150" s="598"/>
      <c r="AB150" s="598"/>
      <c r="AC150" s="598"/>
      <c r="AD150" s="598"/>
      <c r="AE150" s="598"/>
      <c r="AF150" s="598"/>
      <c r="AG150" s="598"/>
      <c r="AH150" s="598"/>
      <c r="AI150" s="598"/>
      <c r="AJ150" s="598"/>
      <c r="AK150" s="598"/>
      <c r="AL150" s="598"/>
    </row>
    <row r="151" spans="4:38" ht="9.75" customHeight="1" thickBot="1">
      <c r="M151" s="7"/>
      <c r="N151" s="7"/>
    </row>
    <row r="152" spans="4:38" s="52" customFormat="1" ht="26.25" customHeight="1" thickBot="1">
      <c r="D152" s="414"/>
      <c r="E152" s="379"/>
      <c r="F152" s="379"/>
      <c r="G152" s="379"/>
      <c r="H152" s="379"/>
      <c r="I152" s="380"/>
      <c r="J152" s="380"/>
      <c r="K152" s="380"/>
      <c r="L152" s="380"/>
      <c r="M152" s="380"/>
      <c r="N152" s="380"/>
      <c r="O152" s="402" t="s">
        <v>247</v>
      </c>
      <c r="P152" s="380"/>
      <c r="Q152" s="380"/>
      <c r="R152" s="380"/>
      <c r="S152" s="379" t="s">
        <v>222</v>
      </c>
      <c r="T152" s="379"/>
      <c r="U152" s="379"/>
      <c r="V152" s="379"/>
      <c r="W152" s="379" t="s">
        <v>223</v>
      </c>
      <c r="X152" s="380"/>
      <c r="Y152" s="380"/>
      <c r="Z152" s="380"/>
      <c r="AA152" s="379" t="s">
        <v>224</v>
      </c>
      <c r="AB152" s="379"/>
      <c r="AC152" s="379"/>
      <c r="AD152" s="379"/>
      <c r="AE152" s="379" t="s">
        <v>225</v>
      </c>
      <c r="AF152" s="379"/>
      <c r="AG152" s="379"/>
      <c r="AH152" s="379"/>
      <c r="AI152" s="379" t="s">
        <v>248</v>
      </c>
      <c r="AJ152" s="380"/>
      <c r="AK152" s="380"/>
      <c r="AL152" s="381"/>
    </row>
    <row r="153" spans="4:38" s="52" customFormat="1" ht="21.75" customHeight="1">
      <c r="D153" s="415" t="s">
        <v>145</v>
      </c>
      <c r="E153" s="416"/>
      <c r="F153" s="421" t="s">
        <v>226</v>
      </c>
      <c r="G153" s="421"/>
      <c r="H153" s="421"/>
      <c r="I153" s="421"/>
      <c r="J153" s="422"/>
      <c r="K153" s="422"/>
      <c r="L153" s="422"/>
      <c r="M153" s="422"/>
      <c r="N153" s="422"/>
      <c r="O153" s="403"/>
      <c r="P153" s="404"/>
      <c r="Q153" s="404"/>
      <c r="R153" s="404"/>
      <c r="S153" s="382">
        <f>O157</f>
        <v>0</v>
      </c>
      <c r="T153" s="382"/>
      <c r="U153" s="382"/>
      <c r="V153" s="382"/>
      <c r="W153" s="382">
        <f>S157</f>
        <v>0</v>
      </c>
      <c r="X153" s="383"/>
      <c r="Y153" s="383"/>
      <c r="Z153" s="383"/>
      <c r="AA153" s="382">
        <f>W157</f>
        <v>0</v>
      </c>
      <c r="AB153" s="382"/>
      <c r="AC153" s="382"/>
      <c r="AD153" s="382"/>
      <c r="AE153" s="382">
        <f>AA157</f>
        <v>0</v>
      </c>
      <c r="AF153" s="382"/>
      <c r="AG153" s="382"/>
      <c r="AH153" s="382"/>
      <c r="AI153" s="382">
        <f>AE157</f>
        <v>0</v>
      </c>
      <c r="AJ153" s="383"/>
      <c r="AK153" s="383"/>
      <c r="AL153" s="384"/>
    </row>
    <row r="154" spans="4:38" s="52" customFormat="1" ht="21.75" customHeight="1">
      <c r="D154" s="417"/>
      <c r="E154" s="418"/>
      <c r="F154" s="431" t="s">
        <v>146</v>
      </c>
      <c r="G154" s="423" t="s">
        <v>227</v>
      </c>
      <c r="H154" s="423"/>
      <c r="I154" s="423"/>
      <c r="J154" s="424"/>
      <c r="K154" s="424"/>
      <c r="L154" s="424"/>
      <c r="M154" s="424"/>
      <c r="N154" s="424"/>
      <c r="O154" s="405"/>
      <c r="P154" s="406"/>
      <c r="Q154" s="406"/>
      <c r="R154" s="407"/>
      <c r="S154" s="385"/>
      <c r="T154" s="385"/>
      <c r="U154" s="385"/>
      <c r="V154" s="385"/>
      <c r="W154" s="385"/>
      <c r="X154" s="385"/>
      <c r="Y154" s="385"/>
      <c r="Z154" s="385"/>
      <c r="AA154" s="385"/>
      <c r="AB154" s="385"/>
      <c r="AC154" s="385"/>
      <c r="AD154" s="385"/>
      <c r="AE154" s="385"/>
      <c r="AF154" s="385"/>
      <c r="AG154" s="385"/>
      <c r="AH154" s="385"/>
      <c r="AI154" s="385"/>
      <c r="AJ154" s="386"/>
      <c r="AK154" s="386"/>
      <c r="AL154" s="387"/>
    </row>
    <row r="155" spans="4:38" s="52" customFormat="1" ht="21.75" customHeight="1">
      <c r="D155" s="417"/>
      <c r="E155" s="418"/>
      <c r="F155" s="431"/>
      <c r="G155" s="425" t="s">
        <v>228</v>
      </c>
      <c r="H155" s="425"/>
      <c r="I155" s="425"/>
      <c r="J155" s="426"/>
      <c r="K155" s="426"/>
      <c r="L155" s="426"/>
      <c r="M155" s="426"/>
      <c r="N155" s="426"/>
      <c r="O155" s="388">
        <f>O163</f>
        <v>0</v>
      </c>
      <c r="P155" s="389"/>
      <c r="Q155" s="389"/>
      <c r="R155" s="389"/>
      <c r="S155" s="388">
        <f>S163</f>
        <v>0</v>
      </c>
      <c r="T155" s="388"/>
      <c r="U155" s="388"/>
      <c r="V155" s="388"/>
      <c r="W155" s="388">
        <f>W163</f>
        <v>0</v>
      </c>
      <c r="X155" s="388"/>
      <c r="Y155" s="388"/>
      <c r="Z155" s="388"/>
      <c r="AA155" s="388">
        <f>AA163</f>
        <v>0</v>
      </c>
      <c r="AB155" s="388"/>
      <c r="AC155" s="388"/>
      <c r="AD155" s="388"/>
      <c r="AE155" s="388">
        <f>AE163</f>
        <v>0</v>
      </c>
      <c r="AF155" s="388"/>
      <c r="AG155" s="388"/>
      <c r="AH155" s="388"/>
      <c r="AI155" s="388">
        <f>AI163</f>
        <v>0</v>
      </c>
      <c r="AJ155" s="389"/>
      <c r="AK155" s="389"/>
      <c r="AL155" s="390"/>
    </row>
    <row r="156" spans="4:38" s="52" customFormat="1" ht="21.75" customHeight="1">
      <c r="D156" s="417"/>
      <c r="E156" s="418"/>
      <c r="F156" s="431"/>
      <c r="G156" s="427" t="s">
        <v>229</v>
      </c>
      <c r="H156" s="427"/>
      <c r="I156" s="427"/>
      <c r="J156" s="428"/>
      <c r="K156" s="428"/>
      <c r="L156" s="428"/>
      <c r="M156" s="428"/>
      <c r="N156" s="428"/>
      <c r="O156" s="367"/>
      <c r="P156" s="391"/>
      <c r="Q156" s="391"/>
      <c r="R156" s="391"/>
      <c r="S156" s="367"/>
      <c r="T156" s="367"/>
      <c r="U156" s="367"/>
      <c r="V156" s="367"/>
      <c r="W156" s="367"/>
      <c r="X156" s="367"/>
      <c r="Y156" s="367"/>
      <c r="Z156" s="367"/>
      <c r="AA156" s="367"/>
      <c r="AB156" s="367"/>
      <c r="AC156" s="367"/>
      <c r="AD156" s="367"/>
      <c r="AE156" s="367"/>
      <c r="AF156" s="367"/>
      <c r="AG156" s="367"/>
      <c r="AH156" s="367"/>
      <c r="AI156" s="367"/>
      <c r="AJ156" s="391"/>
      <c r="AK156" s="391"/>
      <c r="AL156" s="392"/>
    </row>
    <row r="157" spans="4:38" s="52" customFormat="1" ht="21.75" customHeight="1">
      <c r="D157" s="417"/>
      <c r="E157" s="418"/>
      <c r="F157" s="429" t="s">
        <v>230</v>
      </c>
      <c r="G157" s="429"/>
      <c r="H157" s="429"/>
      <c r="I157" s="429"/>
      <c r="J157" s="430"/>
      <c r="K157" s="430"/>
      <c r="L157" s="430"/>
      <c r="M157" s="430"/>
      <c r="N157" s="430"/>
      <c r="O157" s="393">
        <f>O153-O154+O155+O156</f>
        <v>0</v>
      </c>
      <c r="P157" s="394"/>
      <c r="Q157" s="394"/>
      <c r="R157" s="394"/>
      <c r="S157" s="393">
        <f>S153-S154+S155+S156</f>
        <v>0</v>
      </c>
      <c r="T157" s="393"/>
      <c r="U157" s="393"/>
      <c r="V157" s="393"/>
      <c r="W157" s="393">
        <f>W153-W154+W155+W156</f>
        <v>0</v>
      </c>
      <c r="X157" s="393"/>
      <c r="Y157" s="393"/>
      <c r="Z157" s="393"/>
      <c r="AA157" s="393">
        <f>AA153-AA154+AA155+AA156</f>
        <v>0</v>
      </c>
      <c r="AB157" s="393"/>
      <c r="AC157" s="393"/>
      <c r="AD157" s="393"/>
      <c r="AE157" s="393">
        <f>AE153-AE154+AE155+AE156</f>
        <v>0</v>
      </c>
      <c r="AF157" s="393"/>
      <c r="AG157" s="393"/>
      <c r="AH157" s="393"/>
      <c r="AI157" s="393">
        <f>AI153-AI154+AI155+AI156</f>
        <v>0</v>
      </c>
      <c r="AJ157" s="394"/>
      <c r="AK157" s="394"/>
      <c r="AL157" s="395"/>
    </row>
    <row r="158" spans="4:38" s="52" customFormat="1" ht="21.75" customHeight="1" thickBot="1">
      <c r="D158" s="419"/>
      <c r="E158" s="420"/>
      <c r="F158" s="412" t="s">
        <v>231</v>
      </c>
      <c r="G158" s="412"/>
      <c r="H158" s="412"/>
      <c r="I158" s="412"/>
      <c r="J158" s="413"/>
      <c r="K158" s="413"/>
      <c r="L158" s="413"/>
      <c r="M158" s="413"/>
      <c r="N158" s="413"/>
      <c r="O158" s="371">
        <f>AVERAGE(O153,O157)</f>
        <v>0</v>
      </c>
      <c r="P158" s="396"/>
      <c r="Q158" s="396"/>
      <c r="R158" s="396"/>
      <c r="S158" s="371">
        <f>AVERAGE(S153,S157)</f>
        <v>0</v>
      </c>
      <c r="T158" s="371"/>
      <c r="U158" s="371"/>
      <c r="V158" s="371"/>
      <c r="W158" s="371">
        <f>AVERAGE(W153,W157)</f>
        <v>0</v>
      </c>
      <c r="X158" s="371"/>
      <c r="Y158" s="371"/>
      <c r="Z158" s="371"/>
      <c r="AA158" s="371">
        <f>AVERAGE(AA153,AA157)</f>
        <v>0</v>
      </c>
      <c r="AB158" s="371"/>
      <c r="AC158" s="371"/>
      <c r="AD158" s="371"/>
      <c r="AE158" s="371">
        <f>AVERAGE(AE153,AE157)</f>
        <v>0</v>
      </c>
      <c r="AF158" s="371"/>
      <c r="AG158" s="371"/>
      <c r="AH158" s="371"/>
      <c r="AI158" s="371">
        <f>AVERAGE(AI153,AI157)</f>
        <v>0</v>
      </c>
      <c r="AJ158" s="396"/>
      <c r="AK158" s="396"/>
      <c r="AL158" s="397"/>
    </row>
    <row r="159" spans="4:38" s="52" customFormat="1" ht="21.75" customHeight="1">
      <c r="D159" s="415" t="s">
        <v>147</v>
      </c>
      <c r="E159" s="416"/>
      <c r="F159" s="432" t="s">
        <v>232</v>
      </c>
      <c r="G159" s="422"/>
      <c r="H159" s="422"/>
      <c r="I159" s="422"/>
      <c r="J159" s="422"/>
      <c r="K159" s="422"/>
      <c r="L159" s="422"/>
      <c r="M159" s="422"/>
      <c r="N159" s="422"/>
      <c r="O159" s="408"/>
      <c r="P159" s="404"/>
      <c r="Q159" s="404"/>
      <c r="R159" s="404"/>
      <c r="S159" s="382">
        <f>O165</f>
        <v>0</v>
      </c>
      <c r="T159" s="382"/>
      <c r="U159" s="382"/>
      <c r="V159" s="382"/>
      <c r="W159" s="382">
        <f>S165</f>
        <v>0</v>
      </c>
      <c r="X159" s="382"/>
      <c r="Y159" s="382"/>
      <c r="Z159" s="382"/>
      <c r="AA159" s="382">
        <f>W165</f>
        <v>0</v>
      </c>
      <c r="AB159" s="382"/>
      <c r="AC159" s="382"/>
      <c r="AD159" s="382"/>
      <c r="AE159" s="382">
        <f>AA165</f>
        <v>0</v>
      </c>
      <c r="AF159" s="382"/>
      <c r="AG159" s="382"/>
      <c r="AH159" s="382"/>
      <c r="AI159" s="382">
        <f>AE165</f>
        <v>0</v>
      </c>
      <c r="AJ159" s="382"/>
      <c r="AK159" s="382"/>
      <c r="AL159" s="398"/>
    </row>
    <row r="160" spans="4:38" s="52" customFormat="1" ht="21.75" customHeight="1">
      <c r="D160" s="417"/>
      <c r="E160" s="418"/>
      <c r="F160" s="431" t="s">
        <v>146</v>
      </c>
      <c r="G160" s="423" t="s">
        <v>233</v>
      </c>
      <c r="H160" s="424"/>
      <c r="I160" s="424"/>
      <c r="J160" s="424"/>
      <c r="K160" s="424"/>
      <c r="L160" s="424"/>
      <c r="M160" s="424"/>
      <c r="N160" s="424"/>
      <c r="O160" s="385"/>
      <c r="P160" s="386"/>
      <c r="Q160" s="386"/>
      <c r="R160" s="386"/>
      <c r="S160" s="385"/>
      <c r="T160" s="385"/>
      <c r="U160" s="385"/>
      <c r="V160" s="385"/>
      <c r="W160" s="385"/>
      <c r="X160" s="385"/>
      <c r="Y160" s="385"/>
      <c r="Z160" s="385"/>
      <c r="AA160" s="385"/>
      <c r="AB160" s="385"/>
      <c r="AC160" s="385"/>
      <c r="AD160" s="385"/>
      <c r="AE160" s="385"/>
      <c r="AF160" s="385"/>
      <c r="AG160" s="385"/>
      <c r="AH160" s="385"/>
      <c r="AI160" s="385"/>
      <c r="AJ160" s="385"/>
      <c r="AK160" s="385"/>
      <c r="AL160" s="399"/>
    </row>
    <row r="161" spans="1:38" s="52" customFormat="1" ht="21.75" customHeight="1">
      <c r="D161" s="417"/>
      <c r="E161" s="418"/>
      <c r="F161" s="431"/>
      <c r="G161" s="425" t="s">
        <v>234</v>
      </c>
      <c r="H161" s="426"/>
      <c r="I161" s="426"/>
      <c r="J161" s="426"/>
      <c r="K161" s="426"/>
      <c r="L161" s="426"/>
      <c r="M161" s="426"/>
      <c r="N161" s="426"/>
      <c r="O161" s="365"/>
      <c r="P161" s="409"/>
      <c r="Q161" s="409"/>
      <c r="R161" s="409"/>
      <c r="S161" s="365"/>
      <c r="T161" s="365"/>
      <c r="U161" s="365"/>
      <c r="V161" s="365"/>
      <c r="W161" s="365"/>
      <c r="X161" s="365"/>
      <c r="Y161" s="365"/>
      <c r="Z161" s="365"/>
      <c r="AA161" s="365"/>
      <c r="AB161" s="365"/>
      <c r="AC161" s="365"/>
      <c r="AD161" s="365"/>
      <c r="AE161" s="365"/>
      <c r="AF161" s="365"/>
      <c r="AG161" s="365"/>
      <c r="AH161" s="365"/>
      <c r="AI161" s="365"/>
      <c r="AJ161" s="365"/>
      <c r="AK161" s="365"/>
      <c r="AL161" s="366"/>
    </row>
    <row r="162" spans="1:38" s="52" customFormat="1" ht="21.75" customHeight="1">
      <c r="D162" s="417"/>
      <c r="E162" s="418"/>
      <c r="F162" s="431"/>
      <c r="G162" s="425" t="s">
        <v>235</v>
      </c>
      <c r="H162" s="426"/>
      <c r="I162" s="426"/>
      <c r="J162" s="426"/>
      <c r="K162" s="426"/>
      <c r="L162" s="426"/>
      <c r="M162" s="426"/>
      <c r="N162" s="426"/>
      <c r="O162" s="365"/>
      <c r="P162" s="409"/>
      <c r="Q162" s="409"/>
      <c r="R162" s="409"/>
      <c r="S162" s="365"/>
      <c r="T162" s="365"/>
      <c r="U162" s="365"/>
      <c r="V162" s="365"/>
      <c r="W162" s="365"/>
      <c r="X162" s="365"/>
      <c r="Y162" s="365"/>
      <c r="Z162" s="365"/>
      <c r="AA162" s="365"/>
      <c r="AB162" s="365"/>
      <c r="AC162" s="365"/>
      <c r="AD162" s="365"/>
      <c r="AE162" s="365"/>
      <c r="AF162" s="365"/>
      <c r="AG162" s="365"/>
      <c r="AH162" s="365"/>
      <c r="AI162" s="365"/>
      <c r="AJ162" s="365"/>
      <c r="AK162" s="365"/>
      <c r="AL162" s="366"/>
    </row>
    <row r="163" spans="1:38" s="52" customFormat="1" ht="21.75" customHeight="1">
      <c r="D163" s="417"/>
      <c r="E163" s="418"/>
      <c r="F163" s="431"/>
      <c r="G163" s="425" t="s">
        <v>236</v>
      </c>
      <c r="H163" s="426"/>
      <c r="I163" s="426"/>
      <c r="J163" s="426"/>
      <c r="K163" s="426"/>
      <c r="L163" s="426"/>
      <c r="M163" s="426"/>
      <c r="N163" s="426"/>
      <c r="O163" s="365"/>
      <c r="P163" s="409"/>
      <c r="Q163" s="409"/>
      <c r="R163" s="409"/>
      <c r="S163" s="365"/>
      <c r="T163" s="365"/>
      <c r="U163" s="365"/>
      <c r="V163" s="365"/>
      <c r="W163" s="365"/>
      <c r="X163" s="365"/>
      <c r="Y163" s="365"/>
      <c r="Z163" s="365"/>
      <c r="AA163" s="365"/>
      <c r="AB163" s="365"/>
      <c r="AC163" s="365"/>
      <c r="AD163" s="365"/>
      <c r="AE163" s="365"/>
      <c r="AF163" s="365"/>
      <c r="AG163" s="365"/>
      <c r="AH163" s="365"/>
      <c r="AI163" s="365"/>
      <c r="AJ163" s="365"/>
      <c r="AK163" s="365"/>
      <c r="AL163" s="366"/>
    </row>
    <row r="164" spans="1:38" s="52" customFormat="1" ht="21.75" customHeight="1">
      <c r="D164" s="417"/>
      <c r="E164" s="418"/>
      <c r="F164" s="431"/>
      <c r="G164" s="427" t="s">
        <v>237</v>
      </c>
      <c r="H164" s="428"/>
      <c r="I164" s="428"/>
      <c r="J164" s="428"/>
      <c r="K164" s="428"/>
      <c r="L164" s="428"/>
      <c r="M164" s="428"/>
      <c r="N164" s="428"/>
      <c r="O164" s="367"/>
      <c r="P164" s="367"/>
      <c r="Q164" s="367"/>
      <c r="R164" s="367"/>
      <c r="S164" s="367"/>
      <c r="T164" s="367"/>
      <c r="U164" s="367"/>
      <c r="V164" s="367"/>
      <c r="W164" s="367"/>
      <c r="X164" s="367"/>
      <c r="Y164" s="367"/>
      <c r="Z164" s="367"/>
      <c r="AA164" s="367"/>
      <c r="AB164" s="367"/>
      <c r="AC164" s="367"/>
      <c r="AD164" s="367"/>
      <c r="AE164" s="367"/>
      <c r="AF164" s="367"/>
      <c r="AG164" s="367"/>
      <c r="AH164" s="367"/>
      <c r="AI164" s="367"/>
      <c r="AJ164" s="367"/>
      <c r="AK164" s="367"/>
      <c r="AL164" s="368"/>
    </row>
    <row r="165" spans="1:38" s="52" customFormat="1" ht="21.75" customHeight="1">
      <c r="D165" s="417"/>
      <c r="E165" s="418"/>
      <c r="F165" s="429" t="s">
        <v>238</v>
      </c>
      <c r="G165" s="430"/>
      <c r="H165" s="430"/>
      <c r="I165" s="430"/>
      <c r="J165" s="430"/>
      <c r="K165" s="430"/>
      <c r="L165" s="430"/>
      <c r="M165" s="430"/>
      <c r="N165" s="430"/>
      <c r="O165" s="369">
        <f>O159+O160+O161-O162-O163-O164</f>
        <v>0</v>
      </c>
      <c r="P165" s="369"/>
      <c r="Q165" s="369"/>
      <c r="R165" s="369"/>
      <c r="S165" s="369">
        <f>S159+S160+S161-S162-S163-S164</f>
        <v>0</v>
      </c>
      <c r="T165" s="369"/>
      <c r="U165" s="369"/>
      <c r="V165" s="369"/>
      <c r="W165" s="369">
        <f>W159+W160+W161-W162-W163-W164</f>
        <v>0</v>
      </c>
      <c r="X165" s="369"/>
      <c r="Y165" s="369"/>
      <c r="Z165" s="369"/>
      <c r="AA165" s="369">
        <f>AA159+AA160+AA161-AA162-AA163-AA164</f>
        <v>0</v>
      </c>
      <c r="AB165" s="369"/>
      <c r="AC165" s="369"/>
      <c r="AD165" s="369"/>
      <c r="AE165" s="369">
        <f>AE159+AE160+AE161-AE162-AE163-AE164</f>
        <v>0</v>
      </c>
      <c r="AF165" s="369"/>
      <c r="AG165" s="369"/>
      <c r="AH165" s="369"/>
      <c r="AI165" s="369">
        <f>AI159+AI160+AI161-AI162-AI163-AI164</f>
        <v>0</v>
      </c>
      <c r="AJ165" s="369"/>
      <c r="AK165" s="369"/>
      <c r="AL165" s="370"/>
    </row>
    <row r="166" spans="1:38" s="52" customFormat="1" ht="21.75" customHeight="1" thickBot="1">
      <c r="D166" s="419"/>
      <c r="E166" s="420"/>
      <c r="F166" s="433" t="s">
        <v>239</v>
      </c>
      <c r="G166" s="434"/>
      <c r="H166" s="434"/>
      <c r="I166" s="434"/>
      <c r="J166" s="434"/>
      <c r="K166" s="434"/>
      <c r="L166" s="434"/>
      <c r="M166" s="434"/>
      <c r="N166" s="434"/>
      <c r="O166" s="371">
        <f>AVERAGE(O159,O165)</f>
        <v>0</v>
      </c>
      <c r="P166" s="371"/>
      <c r="Q166" s="371"/>
      <c r="R166" s="371"/>
      <c r="S166" s="371">
        <f>AVERAGE(S159,S165)</f>
        <v>0</v>
      </c>
      <c r="T166" s="371"/>
      <c r="U166" s="371"/>
      <c r="V166" s="371"/>
      <c r="W166" s="371">
        <f>AVERAGE(W159,W165)</f>
        <v>0</v>
      </c>
      <c r="X166" s="371"/>
      <c r="Y166" s="371"/>
      <c r="Z166" s="371"/>
      <c r="AA166" s="371">
        <f>AVERAGE(AA159,AA165)</f>
        <v>0</v>
      </c>
      <c r="AB166" s="371"/>
      <c r="AC166" s="371"/>
      <c r="AD166" s="371"/>
      <c r="AE166" s="371">
        <f>AVERAGE(AE159,AE165)</f>
        <v>0</v>
      </c>
      <c r="AF166" s="371"/>
      <c r="AG166" s="371"/>
      <c r="AH166" s="371"/>
      <c r="AI166" s="371">
        <f>AVERAGE(AI159,AI165)</f>
        <v>0</v>
      </c>
      <c r="AJ166" s="371"/>
      <c r="AK166" s="371"/>
      <c r="AL166" s="372"/>
    </row>
    <row r="167" spans="1:38" s="52" customFormat="1" ht="21.75" customHeight="1">
      <c r="D167" s="435" t="s">
        <v>240</v>
      </c>
      <c r="E167" s="436"/>
      <c r="F167" s="427" t="s">
        <v>241</v>
      </c>
      <c r="G167" s="428"/>
      <c r="H167" s="428"/>
      <c r="I167" s="428"/>
      <c r="J167" s="428"/>
      <c r="K167" s="428"/>
      <c r="L167" s="428"/>
      <c r="M167" s="428"/>
      <c r="N167" s="428"/>
      <c r="O167" s="373">
        <f>O168+O169</f>
        <v>0</v>
      </c>
      <c r="P167" s="373"/>
      <c r="Q167" s="373"/>
      <c r="R167" s="373"/>
      <c r="S167" s="373">
        <f>S168+S169</f>
        <v>0</v>
      </c>
      <c r="T167" s="373"/>
      <c r="U167" s="373"/>
      <c r="V167" s="373"/>
      <c r="W167" s="373">
        <f>W168+W169</f>
        <v>0</v>
      </c>
      <c r="X167" s="373"/>
      <c r="Y167" s="373"/>
      <c r="Z167" s="373"/>
      <c r="AA167" s="373">
        <f>AA168+AA169</f>
        <v>0</v>
      </c>
      <c r="AB167" s="373"/>
      <c r="AC167" s="373"/>
      <c r="AD167" s="373"/>
      <c r="AE167" s="373">
        <f>AE168+AE169</f>
        <v>0</v>
      </c>
      <c r="AF167" s="373"/>
      <c r="AG167" s="373"/>
      <c r="AH167" s="373"/>
      <c r="AI167" s="373">
        <f>AI168+AI169</f>
        <v>0</v>
      </c>
      <c r="AJ167" s="373"/>
      <c r="AK167" s="373"/>
      <c r="AL167" s="374"/>
    </row>
    <row r="168" spans="1:38" s="52" customFormat="1" ht="21.75" customHeight="1">
      <c r="D168" s="437"/>
      <c r="E168" s="418"/>
      <c r="F168" s="96"/>
      <c r="G168" s="439" t="s">
        <v>242</v>
      </c>
      <c r="H168" s="440"/>
      <c r="I168" s="440"/>
      <c r="J168" s="440"/>
      <c r="K168" s="440"/>
      <c r="L168" s="440"/>
      <c r="M168" s="440"/>
      <c r="N168" s="440"/>
      <c r="O168" s="375"/>
      <c r="P168" s="375"/>
      <c r="Q168" s="375"/>
      <c r="R168" s="375"/>
      <c r="S168" s="375"/>
      <c r="T168" s="375"/>
      <c r="U168" s="375"/>
      <c r="V168" s="375"/>
      <c r="W168" s="375"/>
      <c r="X168" s="375"/>
      <c r="Y168" s="375"/>
      <c r="Z168" s="375"/>
      <c r="AA168" s="375"/>
      <c r="AB168" s="375"/>
      <c r="AC168" s="375"/>
      <c r="AD168" s="375"/>
      <c r="AE168" s="375"/>
      <c r="AF168" s="375"/>
      <c r="AG168" s="375"/>
      <c r="AH168" s="375"/>
      <c r="AI168" s="375"/>
      <c r="AJ168" s="375"/>
      <c r="AK168" s="375"/>
      <c r="AL168" s="376"/>
    </row>
    <row r="169" spans="1:38" s="52" customFormat="1" ht="21.75" customHeight="1">
      <c r="D169" s="437"/>
      <c r="E169" s="418"/>
      <c r="F169" s="97"/>
      <c r="G169" s="441" t="s">
        <v>243</v>
      </c>
      <c r="H169" s="442"/>
      <c r="I169" s="442"/>
      <c r="J169" s="442"/>
      <c r="K169" s="442"/>
      <c r="L169" s="442"/>
      <c r="M169" s="442"/>
      <c r="N169" s="442"/>
      <c r="O169" s="377"/>
      <c r="P169" s="377"/>
      <c r="Q169" s="377"/>
      <c r="R169" s="377"/>
      <c r="S169" s="377"/>
      <c r="T169" s="400"/>
      <c r="U169" s="400"/>
      <c r="V169" s="400"/>
      <c r="W169" s="377"/>
      <c r="X169" s="377"/>
      <c r="Y169" s="377"/>
      <c r="Z169" s="377"/>
      <c r="AA169" s="377"/>
      <c r="AB169" s="377"/>
      <c r="AC169" s="377"/>
      <c r="AD169" s="377"/>
      <c r="AE169" s="377"/>
      <c r="AF169" s="377"/>
      <c r="AG169" s="377"/>
      <c r="AH169" s="377"/>
      <c r="AI169" s="377"/>
      <c r="AJ169" s="377"/>
      <c r="AK169" s="377"/>
      <c r="AL169" s="378"/>
    </row>
    <row r="170" spans="1:38" s="52" customFormat="1" ht="21.75" customHeight="1">
      <c r="D170" s="437"/>
      <c r="E170" s="418"/>
      <c r="F170" s="410" t="s">
        <v>244</v>
      </c>
      <c r="G170" s="411"/>
      <c r="H170" s="411"/>
      <c r="I170" s="411"/>
      <c r="J170" s="411"/>
      <c r="K170" s="411"/>
      <c r="L170" s="411"/>
      <c r="M170" s="411"/>
      <c r="N170" s="411"/>
      <c r="O170" s="361"/>
      <c r="P170" s="401"/>
      <c r="Q170" s="401"/>
      <c r="R170" s="401"/>
      <c r="S170" s="361"/>
      <c r="T170" s="401"/>
      <c r="U170" s="401"/>
      <c r="V170" s="401"/>
      <c r="W170" s="361"/>
      <c r="X170" s="361"/>
      <c r="Y170" s="361"/>
      <c r="Z170" s="361"/>
      <c r="AA170" s="361"/>
      <c r="AB170" s="361"/>
      <c r="AC170" s="361"/>
      <c r="AD170" s="361"/>
      <c r="AE170" s="361"/>
      <c r="AF170" s="361"/>
      <c r="AG170" s="361"/>
      <c r="AH170" s="361"/>
      <c r="AI170" s="361"/>
      <c r="AJ170" s="361"/>
      <c r="AK170" s="361"/>
      <c r="AL170" s="362"/>
    </row>
    <row r="171" spans="1:38" s="52" customFormat="1" ht="21.75" customHeight="1">
      <c r="D171" s="437"/>
      <c r="E171" s="418"/>
      <c r="F171" s="410" t="s">
        <v>245</v>
      </c>
      <c r="G171" s="411"/>
      <c r="H171" s="411"/>
      <c r="I171" s="411"/>
      <c r="J171" s="411"/>
      <c r="K171" s="411"/>
      <c r="L171" s="411"/>
      <c r="M171" s="411"/>
      <c r="N171" s="411"/>
      <c r="O171" s="361"/>
      <c r="P171" s="361"/>
      <c r="Q171" s="361"/>
      <c r="R171" s="361"/>
      <c r="S171" s="361"/>
      <c r="T171" s="361"/>
      <c r="U171" s="361"/>
      <c r="V171" s="361"/>
      <c r="W171" s="361"/>
      <c r="X171" s="361"/>
      <c r="Y171" s="361"/>
      <c r="Z171" s="361"/>
      <c r="AA171" s="361"/>
      <c r="AB171" s="361"/>
      <c r="AC171" s="361"/>
      <c r="AD171" s="361"/>
      <c r="AE171" s="361"/>
      <c r="AF171" s="361"/>
      <c r="AG171" s="361"/>
      <c r="AH171" s="361"/>
      <c r="AI171" s="361"/>
      <c r="AJ171" s="361"/>
      <c r="AK171" s="361"/>
      <c r="AL171" s="362"/>
    </row>
    <row r="172" spans="1:38" s="52" customFormat="1" ht="21.75" customHeight="1" thickBot="1">
      <c r="D172" s="438"/>
      <c r="E172" s="420"/>
      <c r="F172" s="412" t="s">
        <v>246</v>
      </c>
      <c r="G172" s="413"/>
      <c r="H172" s="413"/>
      <c r="I172" s="413"/>
      <c r="J172" s="413"/>
      <c r="K172" s="413"/>
      <c r="L172" s="413"/>
      <c r="M172" s="413"/>
      <c r="N172" s="413"/>
      <c r="O172" s="363"/>
      <c r="P172" s="363"/>
      <c r="Q172" s="363"/>
      <c r="R172" s="363"/>
      <c r="S172" s="363"/>
      <c r="T172" s="363"/>
      <c r="U172" s="363"/>
      <c r="V172" s="363"/>
      <c r="W172" s="363"/>
      <c r="X172" s="363"/>
      <c r="Y172" s="363"/>
      <c r="Z172" s="363"/>
      <c r="AA172" s="363"/>
      <c r="AB172" s="363"/>
      <c r="AC172" s="363"/>
      <c r="AD172" s="363"/>
      <c r="AE172" s="363"/>
      <c r="AF172" s="363"/>
      <c r="AG172" s="363"/>
      <c r="AH172" s="363"/>
      <c r="AI172" s="363"/>
      <c r="AJ172" s="363"/>
      <c r="AK172" s="363"/>
      <c r="AL172" s="364"/>
    </row>
    <row r="173" spans="1:38" s="52" customFormat="1" ht="32.25" customHeight="1">
      <c r="A173" s="98"/>
      <c r="B173" s="53"/>
      <c r="C173" s="53"/>
      <c r="D173" s="8"/>
      <c r="E173" s="53"/>
      <c r="F173" s="54"/>
      <c r="G173" s="54"/>
      <c r="H173" s="54"/>
      <c r="I173" s="54"/>
      <c r="J173" s="54"/>
      <c r="K173" s="54"/>
    </row>
  </sheetData>
  <sheetProtection sheet="1" objects="1" scenarios="1"/>
  <mergeCells count="778">
    <mergeCell ref="T142:X142"/>
    <mergeCell ref="T143:X143"/>
    <mergeCell ref="Y140:AL140"/>
    <mergeCell ref="Y141:AL141"/>
    <mergeCell ref="Y142:AL142"/>
    <mergeCell ref="Y143:AL143"/>
    <mergeCell ref="Y144:AL144"/>
    <mergeCell ref="Y145:AL145"/>
    <mergeCell ref="Y131:AL131"/>
    <mergeCell ref="Y132:AL132"/>
    <mergeCell ref="Y133:AL133"/>
    <mergeCell ref="Y134:AL134"/>
    <mergeCell ref="Y135:AL135"/>
    <mergeCell ref="Y136:AL136"/>
    <mergeCell ref="Y137:AL137"/>
    <mergeCell ref="Y138:AL138"/>
    <mergeCell ref="Y139:AL139"/>
    <mergeCell ref="O131:S131"/>
    <mergeCell ref="O132:S132"/>
    <mergeCell ref="O133:S133"/>
    <mergeCell ref="O134:S134"/>
    <mergeCell ref="O135:S135"/>
    <mergeCell ref="O136:S136"/>
    <mergeCell ref="O137:S137"/>
    <mergeCell ref="O138:S138"/>
    <mergeCell ref="O139:S139"/>
    <mergeCell ref="Y146:AL146"/>
    <mergeCell ref="Y147:AL147"/>
    <mergeCell ref="T132:X132"/>
    <mergeCell ref="T133:X133"/>
    <mergeCell ref="T134:X134"/>
    <mergeCell ref="O140:S140"/>
    <mergeCell ref="O141:S141"/>
    <mergeCell ref="O142:S142"/>
    <mergeCell ref="O143:S143"/>
    <mergeCell ref="O144:S144"/>
    <mergeCell ref="O145:S145"/>
    <mergeCell ref="O146:S146"/>
    <mergeCell ref="O147:S147"/>
    <mergeCell ref="T144:X144"/>
    <mergeCell ref="T145:X145"/>
    <mergeCell ref="T146:X146"/>
    <mergeCell ref="T147:X147"/>
    <mergeCell ref="T135:X135"/>
    <mergeCell ref="T136:X136"/>
    <mergeCell ref="T137:X137"/>
    <mergeCell ref="T138:X138"/>
    <mergeCell ref="T139:X139"/>
    <mergeCell ref="T140:X140"/>
    <mergeCell ref="T141:X141"/>
    <mergeCell ref="Y148:AL148"/>
    <mergeCell ref="D150:L150"/>
    <mergeCell ref="M150:N150"/>
    <mergeCell ref="O150:S150"/>
    <mergeCell ref="D148:L148"/>
    <mergeCell ref="M148:N148"/>
    <mergeCell ref="D149:L149"/>
    <mergeCell ref="M149:N149"/>
    <mergeCell ref="O148:S148"/>
    <mergeCell ref="O149:S149"/>
    <mergeCell ref="Y150:AL150"/>
    <mergeCell ref="T148:X148"/>
    <mergeCell ref="T149:X149"/>
    <mergeCell ref="T150:X150"/>
    <mergeCell ref="Y149:AL149"/>
    <mergeCell ref="D146:L146"/>
    <mergeCell ref="M146:N146"/>
    <mergeCell ref="D147:L147"/>
    <mergeCell ref="M147:N147"/>
    <mergeCell ref="D142:E145"/>
    <mergeCell ref="F142:L142"/>
    <mergeCell ref="M142:N142"/>
    <mergeCell ref="F143:L143"/>
    <mergeCell ref="M143:N143"/>
    <mergeCell ref="F144:L144"/>
    <mergeCell ref="M144:N144"/>
    <mergeCell ref="F145:L145"/>
    <mergeCell ref="M145:N145"/>
    <mergeCell ref="D140:L140"/>
    <mergeCell ref="M140:N140"/>
    <mergeCell ref="D141:L141"/>
    <mergeCell ref="M141:N141"/>
    <mergeCell ref="D137:D139"/>
    <mergeCell ref="E137:L137"/>
    <mergeCell ref="M137:N137"/>
    <mergeCell ref="E138:L138"/>
    <mergeCell ref="M138:N138"/>
    <mergeCell ref="E139:L139"/>
    <mergeCell ref="M139:N139"/>
    <mergeCell ref="D132:L132"/>
    <mergeCell ref="M132:N132"/>
    <mergeCell ref="D133:D136"/>
    <mergeCell ref="E133:L133"/>
    <mergeCell ref="M133:N133"/>
    <mergeCell ref="E134:F136"/>
    <mergeCell ref="G134:L134"/>
    <mergeCell ref="M134:N134"/>
    <mergeCell ref="G135:L135"/>
    <mergeCell ref="M135:N135"/>
    <mergeCell ref="G136:L136"/>
    <mergeCell ref="M136:N136"/>
    <mergeCell ref="L4:M4"/>
    <mergeCell ref="U4:V4"/>
    <mergeCell ref="D8:M8"/>
    <mergeCell ref="N8:P8"/>
    <mergeCell ref="Q8:U8"/>
    <mergeCell ref="V8:Z8"/>
    <mergeCell ref="D86:K86"/>
    <mergeCell ref="D131:L131"/>
    <mergeCell ref="M131:N131"/>
    <mergeCell ref="T131:X131"/>
    <mergeCell ref="D91:K91"/>
    <mergeCell ref="L91:R91"/>
    <mergeCell ref="S91:Y91"/>
    <mergeCell ref="Z91:AF91"/>
    <mergeCell ref="L93:R93"/>
    <mergeCell ref="S93:Y93"/>
    <mergeCell ref="Z93:AF93"/>
    <mergeCell ref="F96:J96"/>
    <mergeCell ref="L96:R96"/>
    <mergeCell ref="S96:Y96"/>
    <mergeCell ref="Z96:AF96"/>
    <mergeCell ref="F99:J99"/>
    <mergeCell ref="L99:R99"/>
    <mergeCell ref="S99:Y99"/>
    <mergeCell ref="AA8:AE8"/>
    <mergeCell ref="AF8:AM8"/>
    <mergeCell ref="D9:H9"/>
    <mergeCell ref="I9:M9"/>
    <mergeCell ref="N9:P9"/>
    <mergeCell ref="Q9:U9"/>
    <mergeCell ref="V9:Z9"/>
    <mergeCell ref="AA9:AE9"/>
    <mergeCell ref="AF9:AM9"/>
    <mergeCell ref="AF10:AM10"/>
    <mergeCell ref="D11:H11"/>
    <mergeCell ref="I11:M11"/>
    <mergeCell ref="N11:P11"/>
    <mergeCell ref="Q11:U11"/>
    <mergeCell ref="V11:Z11"/>
    <mergeCell ref="AA11:AE11"/>
    <mergeCell ref="AF11:AM11"/>
    <mergeCell ref="D10:H10"/>
    <mergeCell ref="I10:M10"/>
    <mergeCell ref="N10:P10"/>
    <mergeCell ref="Q10:U10"/>
    <mergeCell ref="V10:Z10"/>
    <mergeCell ref="AA10:AE10"/>
    <mergeCell ref="AF12:AM12"/>
    <mergeCell ref="D13:H13"/>
    <mergeCell ref="I13:M13"/>
    <mergeCell ref="N13:P13"/>
    <mergeCell ref="Q13:U13"/>
    <mergeCell ref="V13:Z13"/>
    <mergeCell ref="AA13:AE13"/>
    <mergeCell ref="AF13:AM13"/>
    <mergeCell ref="D12:H12"/>
    <mergeCell ref="I12:M12"/>
    <mergeCell ref="N12:P12"/>
    <mergeCell ref="Q12:U12"/>
    <mergeCell ref="V12:Z12"/>
    <mergeCell ref="AA12:AE12"/>
    <mergeCell ref="AF14:AM14"/>
    <mergeCell ref="D16:H16"/>
    <mergeCell ref="I16:M16"/>
    <mergeCell ref="N16:O16"/>
    <mergeCell ref="T16:X16"/>
    <mergeCell ref="Y16:AC16"/>
    <mergeCell ref="AD16:AH16"/>
    <mergeCell ref="D14:H14"/>
    <mergeCell ref="I14:M14"/>
    <mergeCell ref="N14:P14"/>
    <mergeCell ref="Q14:U14"/>
    <mergeCell ref="V14:Z14"/>
    <mergeCell ref="AA14:AE14"/>
    <mergeCell ref="AC20:AM20"/>
    <mergeCell ref="D21:G21"/>
    <mergeCell ref="H21:J21"/>
    <mergeCell ref="L21:N21"/>
    <mergeCell ref="P21:R21"/>
    <mergeCell ref="T21:V21"/>
    <mergeCell ref="X21:Z21"/>
    <mergeCell ref="D20:G20"/>
    <mergeCell ref="H20:K20"/>
    <mergeCell ref="L20:O20"/>
    <mergeCell ref="P20:S20"/>
    <mergeCell ref="T20:W20"/>
    <mergeCell ref="X20:AA20"/>
    <mergeCell ref="AC21:AI21"/>
    <mergeCell ref="AJ21:AL21"/>
    <mergeCell ref="D26:AM30"/>
    <mergeCell ref="D35:AM39"/>
    <mergeCell ref="D44:AM48"/>
    <mergeCell ref="D52:F52"/>
    <mergeCell ref="G52:N52"/>
    <mergeCell ref="O52:Q52"/>
    <mergeCell ref="R52:V52"/>
    <mergeCell ref="W52:AB52"/>
    <mergeCell ref="D22:G22"/>
    <mergeCell ref="H22:J22"/>
    <mergeCell ref="L22:N22"/>
    <mergeCell ref="P22:R22"/>
    <mergeCell ref="T22:V22"/>
    <mergeCell ref="X22:Z22"/>
    <mergeCell ref="AC22:AI22"/>
    <mergeCell ref="AJ22:AL22"/>
    <mergeCell ref="AJ50:AM51"/>
    <mergeCell ref="AG54:AM54"/>
    <mergeCell ref="D57:K57"/>
    <mergeCell ref="D54:F54"/>
    <mergeCell ref="G54:N54"/>
    <mergeCell ref="O54:Q54"/>
    <mergeCell ref="R54:V54"/>
    <mergeCell ref="W54:AB54"/>
    <mergeCell ref="AC54:AF54"/>
    <mergeCell ref="AC52:AF52"/>
    <mergeCell ref="AG52:AM52"/>
    <mergeCell ref="D53:F53"/>
    <mergeCell ref="G53:N53"/>
    <mergeCell ref="O53:Q53"/>
    <mergeCell ref="R53:V53"/>
    <mergeCell ref="W53:AB53"/>
    <mergeCell ref="AC53:AF53"/>
    <mergeCell ref="AG53:AM53"/>
    <mergeCell ref="L57:P57"/>
    <mergeCell ref="Q57:U57"/>
    <mergeCell ref="V57:Z57"/>
    <mergeCell ref="AA57:AE57"/>
    <mergeCell ref="AF57:AJ57"/>
    <mergeCell ref="AK57:AO57"/>
    <mergeCell ref="AG91:AM91"/>
    <mergeCell ref="AK81:AO81"/>
    <mergeCell ref="AK78:AO78"/>
    <mergeCell ref="AK60:AO60"/>
    <mergeCell ref="H60:J60"/>
    <mergeCell ref="D92:K92"/>
    <mergeCell ref="L92:R92"/>
    <mergeCell ref="S92:Y92"/>
    <mergeCell ref="Z92:AF92"/>
    <mergeCell ref="AG92:AM92"/>
    <mergeCell ref="L60:P60"/>
    <mergeCell ref="Q60:U60"/>
    <mergeCell ref="V60:Z60"/>
    <mergeCell ref="AA60:AE60"/>
    <mergeCell ref="AF60:AJ60"/>
    <mergeCell ref="AK62:AO62"/>
    <mergeCell ref="H63:J63"/>
    <mergeCell ref="L63:P63"/>
    <mergeCell ref="Q63:U63"/>
    <mergeCell ref="V63:Z63"/>
    <mergeCell ref="AA63:AE63"/>
    <mergeCell ref="AF63:AJ63"/>
    <mergeCell ref="AK63:AO63"/>
    <mergeCell ref="AF61:AJ61"/>
    <mergeCell ref="AG93:AM93"/>
    <mergeCell ref="F94:J94"/>
    <mergeCell ref="L94:R94"/>
    <mergeCell ref="S94:Y94"/>
    <mergeCell ref="Z94:AF94"/>
    <mergeCell ref="AG94:AM94"/>
    <mergeCell ref="F95:J95"/>
    <mergeCell ref="L95:R95"/>
    <mergeCell ref="S95:Y95"/>
    <mergeCell ref="Z95:AF95"/>
    <mergeCell ref="AG95:AM95"/>
    <mergeCell ref="AG96:AM96"/>
    <mergeCell ref="F97:J97"/>
    <mergeCell ref="L97:R97"/>
    <mergeCell ref="S97:Y97"/>
    <mergeCell ref="Z97:AF97"/>
    <mergeCell ref="AG97:AM97"/>
    <mergeCell ref="F98:J98"/>
    <mergeCell ref="L98:R98"/>
    <mergeCell ref="S98:Y98"/>
    <mergeCell ref="Z98:AF98"/>
    <mergeCell ref="AG98:AM98"/>
    <mergeCell ref="Z99:AF99"/>
    <mergeCell ref="AG99:AM99"/>
    <mergeCell ref="F100:J100"/>
    <mergeCell ref="L100:R100"/>
    <mergeCell ref="S100:Y100"/>
    <mergeCell ref="Z100:AF100"/>
    <mergeCell ref="AG100:AM100"/>
    <mergeCell ref="F101:J101"/>
    <mergeCell ref="L101:R101"/>
    <mergeCell ref="S101:Y101"/>
    <mergeCell ref="Z101:AF101"/>
    <mergeCell ref="AG101:AM101"/>
    <mergeCell ref="L102:R102"/>
    <mergeCell ref="S102:Y102"/>
    <mergeCell ref="Z102:AF102"/>
    <mergeCell ref="AG102:AM102"/>
    <mergeCell ref="G103:J103"/>
    <mergeCell ref="L103:R103"/>
    <mergeCell ref="S103:Y103"/>
    <mergeCell ref="Z103:AF103"/>
    <mergeCell ref="AG103:AM103"/>
    <mergeCell ref="G104:K104"/>
    <mergeCell ref="L104:R104"/>
    <mergeCell ref="S104:Y104"/>
    <mergeCell ref="Z104:AF104"/>
    <mergeCell ref="AG104:AM104"/>
    <mergeCell ref="F105:J105"/>
    <mergeCell ref="L105:R105"/>
    <mergeCell ref="S105:Y105"/>
    <mergeCell ref="Z105:AF105"/>
    <mergeCell ref="AG105:AM105"/>
    <mergeCell ref="F106:J106"/>
    <mergeCell ref="L106:R106"/>
    <mergeCell ref="S106:Y106"/>
    <mergeCell ref="Z106:AF106"/>
    <mergeCell ref="AG106:AM106"/>
    <mergeCell ref="E107:J107"/>
    <mergeCell ref="L107:R107"/>
    <mergeCell ref="S107:Y107"/>
    <mergeCell ref="Z107:AF107"/>
    <mergeCell ref="AG107:AM107"/>
    <mergeCell ref="E108:J108"/>
    <mergeCell ref="L108:R108"/>
    <mergeCell ref="S108:Y108"/>
    <mergeCell ref="Z108:AF108"/>
    <mergeCell ref="AG108:AM108"/>
    <mergeCell ref="E109:J109"/>
    <mergeCell ref="L109:R109"/>
    <mergeCell ref="S109:Y109"/>
    <mergeCell ref="Z109:AF109"/>
    <mergeCell ref="AG109:AM109"/>
    <mergeCell ref="E110:J110"/>
    <mergeCell ref="L110:R110"/>
    <mergeCell ref="S110:Y110"/>
    <mergeCell ref="Z110:AF110"/>
    <mergeCell ref="AG110:AM110"/>
    <mergeCell ref="E111:J111"/>
    <mergeCell ref="L111:R111"/>
    <mergeCell ref="S111:Y111"/>
    <mergeCell ref="Z111:AF111"/>
    <mergeCell ref="AG111:AM111"/>
    <mergeCell ref="D112:J112"/>
    <mergeCell ref="L112:R112"/>
    <mergeCell ref="S112:Y112"/>
    <mergeCell ref="Z112:AF112"/>
    <mergeCell ref="AG112:AM112"/>
    <mergeCell ref="D113:J113"/>
    <mergeCell ref="L113:R113"/>
    <mergeCell ref="S113:Y113"/>
    <mergeCell ref="Z113:AF113"/>
    <mergeCell ref="AG113:AM113"/>
    <mergeCell ref="D114:J114"/>
    <mergeCell ref="L114:R114"/>
    <mergeCell ref="S114:Y114"/>
    <mergeCell ref="Z114:AF114"/>
    <mergeCell ref="AG114:AM114"/>
    <mergeCell ref="D115:J115"/>
    <mergeCell ref="L115:R115"/>
    <mergeCell ref="S115:Y115"/>
    <mergeCell ref="Z115:AF115"/>
    <mergeCell ref="AG115:AM115"/>
    <mergeCell ref="D116:D120"/>
    <mergeCell ref="E116:J116"/>
    <mergeCell ref="L116:R116"/>
    <mergeCell ref="S116:Y116"/>
    <mergeCell ref="Z116:AF116"/>
    <mergeCell ref="AG116:AM116"/>
    <mergeCell ref="E117:J117"/>
    <mergeCell ref="L117:R117"/>
    <mergeCell ref="S117:Y117"/>
    <mergeCell ref="Z117:AF117"/>
    <mergeCell ref="S120:Y120"/>
    <mergeCell ref="Z120:AF120"/>
    <mergeCell ref="AG120:AM120"/>
    <mergeCell ref="AG117:AM117"/>
    <mergeCell ref="E118:J118"/>
    <mergeCell ref="L118:R118"/>
    <mergeCell ref="S118:Y118"/>
    <mergeCell ref="Z118:AF118"/>
    <mergeCell ref="AG118:AM118"/>
    <mergeCell ref="L120:R120"/>
    <mergeCell ref="L127:R127"/>
    <mergeCell ref="S127:Y127"/>
    <mergeCell ref="Z127:AF127"/>
    <mergeCell ref="AG127:AM127"/>
    <mergeCell ref="E124:J124"/>
    <mergeCell ref="L124:R124"/>
    <mergeCell ref="S124:Y124"/>
    <mergeCell ref="Z124:AF124"/>
    <mergeCell ref="AG124:AM124"/>
    <mergeCell ref="E125:J125"/>
    <mergeCell ref="L125:R125"/>
    <mergeCell ref="S125:Y125"/>
    <mergeCell ref="Z125:AF125"/>
    <mergeCell ref="AG125:AM125"/>
    <mergeCell ref="E126:J126"/>
    <mergeCell ref="L126:R126"/>
    <mergeCell ref="S126:Y126"/>
    <mergeCell ref="Z126:AF126"/>
    <mergeCell ref="AG126:AM126"/>
    <mergeCell ref="E123:J123"/>
    <mergeCell ref="L123:R123"/>
    <mergeCell ref="S123:Y123"/>
    <mergeCell ref="Z123:AF123"/>
    <mergeCell ref="AG123:AM123"/>
    <mergeCell ref="E119:J119"/>
    <mergeCell ref="L119:R119"/>
    <mergeCell ref="S119:Y119"/>
    <mergeCell ref="Z119:AF119"/>
    <mergeCell ref="AG119:AM119"/>
    <mergeCell ref="E120:J120"/>
    <mergeCell ref="E121:K121"/>
    <mergeCell ref="L121:R121"/>
    <mergeCell ref="S121:Y121"/>
    <mergeCell ref="Z121:AF121"/>
    <mergeCell ref="AG121:AM121"/>
    <mergeCell ref="E122:J122"/>
    <mergeCell ref="L122:R122"/>
    <mergeCell ref="S122:Y122"/>
    <mergeCell ref="Z122:AF122"/>
    <mergeCell ref="AG122:AM122"/>
    <mergeCell ref="AK58:AO58"/>
    <mergeCell ref="D59:J59"/>
    <mergeCell ref="L59:P59"/>
    <mergeCell ref="Q59:U59"/>
    <mergeCell ref="V59:Z59"/>
    <mergeCell ref="AA59:AE59"/>
    <mergeCell ref="AF59:AJ59"/>
    <mergeCell ref="AK59:AO59"/>
    <mergeCell ref="D58:J58"/>
    <mergeCell ref="L58:P58"/>
    <mergeCell ref="Q58:U58"/>
    <mergeCell ref="V58:Z58"/>
    <mergeCell ref="AA58:AE58"/>
    <mergeCell ref="AF58:AJ58"/>
    <mergeCell ref="AK61:AO61"/>
    <mergeCell ref="H62:J62"/>
    <mergeCell ref="L62:P62"/>
    <mergeCell ref="Q62:U62"/>
    <mergeCell ref="V62:Z62"/>
    <mergeCell ref="AA62:AE62"/>
    <mergeCell ref="AF62:AJ62"/>
    <mergeCell ref="H61:J61"/>
    <mergeCell ref="L61:P61"/>
    <mergeCell ref="Q61:U61"/>
    <mergeCell ref="V61:Z61"/>
    <mergeCell ref="AA61:AE61"/>
    <mergeCell ref="L66:P66"/>
    <mergeCell ref="Q66:U66"/>
    <mergeCell ref="V66:Z66"/>
    <mergeCell ref="AA66:AE66"/>
    <mergeCell ref="AF66:AJ66"/>
    <mergeCell ref="AK66:AO66"/>
    <mergeCell ref="AK64:AO64"/>
    <mergeCell ref="E65:G67"/>
    <mergeCell ref="H65:J65"/>
    <mergeCell ref="L65:P65"/>
    <mergeCell ref="Q65:U65"/>
    <mergeCell ref="V65:Z65"/>
    <mergeCell ref="AA65:AE65"/>
    <mergeCell ref="AF65:AJ65"/>
    <mergeCell ref="AK65:AO65"/>
    <mergeCell ref="H66:J66"/>
    <mergeCell ref="H64:J64"/>
    <mergeCell ref="L64:P64"/>
    <mergeCell ref="Q64:U64"/>
    <mergeCell ref="V64:Z64"/>
    <mergeCell ref="AA64:AE64"/>
    <mergeCell ref="AF64:AJ64"/>
    <mergeCell ref="E62:G64"/>
    <mergeCell ref="Q69:U69"/>
    <mergeCell ref="V69:Z69"/>
    <mergeCell ref="AA69:AE69"/>
    <mergeCell ref="AF69:AJ69"/>
    <mergeCell ref="AK69:AO69"/>
    <mergeCell ref="AK67:AO67"/>
    <mergeCell ref="E68:G70"/>
    <mergeCell ref="H68:J68"/>
    <mergeCell ref="L68:P68"/>
    <mergeCell ref="Q68:U68"/>
    <mergeCell ref="V68:Z68"/>
    <mergeCell ref="AA68:AE68"/>
    <mergeCell ref="AF68:AJ68"/>
    <mergeCell ref="AK68:AO68"/>
    <mergeCell ref="H69:J69"/>
    <mergeCell ref="H67:J67"/>
    <mergeCell ref="L67:P67"/>
    <mergeCell ref="Q67:U67"/>
    <mergeCell ref="V67:Z67"/>
    <mergeCell ref="AA67:AE67"/>
    <mergeCell ref="AF67:AJ67"/>
    <mergeCell ref="L72:P72"/>
    <mergeCell ref="Q72:U72"/>
    <mergeCell ref="V72:Z72"/>
    <mergeCell ref="AA72:AE72"/>
    <mergeCell ref="AF72:AJ72"/>
    <mergeCell ref="AK72:AO72"/>
    <mergeCell ref="AK70:AO70"/>
    <mergeCell ref="D71:G73"/>
    <mergeCell ref="H71:J71"/>
    <mergeCell ref="L71:P71"/>
    <mergeCell ref="Q71:U71"/>
    <mergeCell ref="V71:Z71"/>
    <mergeCell ref="AA71:AE71"/>
    <mergeCell ref="AF71:AJ71"/>
    <mergeCell ref="AK71:AO71"/>
    <mergeCell ref="H72:J72"/>
    <mergeCell ref="H70:J70"/>
    <mergeCell ref="L70:P70"/>
    <mergeCell ref="Q70:U70"/>
    <mergeCell ref="V70:Z70"/>
    <mergeCell ref="AA70:AE70"/>
    <mergeCell ref="AF70:AJ70"/>
    <mergeCell ref="D62:D70"/>
    <mergeCell ref="L69:P69"/>
    <mergeCell ref="L75:P75"/>
    <mergeCell ref="Q75:U75"/>
    <mergeCell ref="V75:Z75"/>
    <mergeCell ref="AA75:AE75"/>
    <mergeCell ref="AF75:AJ75"/>
    <mergeCell ref="AK75:AO75"/>
    <mergeCell ref="AK73:AO73"/>
    <mergeCell ref="D74:G76"/>
    <mergeCell ref="H74:J74"/>
    <mergeCell ref="L74:P74"/>
    <mergeCell ref="Q74:U74"/>
    <mergeCell ref="V74:Z74"/>
    <mergeCell ref="AA74:AE74"/>
    <mergeCell ref="AF74:AJ74"/>
    <mergeCell ref="AK74:AO74"/>
    <mergeCell ref="H75:J75"/>
    <mergeCell ref="H73:J73"/>
    <mergeCell ref="L73:P73"/>
    <mergeCell ref="Q73:U73"/>
    <mergeCell ref="V73:Z73"/>
    <mergeCell ref="AA73:AE73"/>
    <mergeCell ref="AF73:AJ73"/>
    <mergeCell ref="D78:K78"/>
    <mergeCell ref="L78:P78"/>
    <mergeCell ref="Q78:U78"/>
    <mergeCell ref="V78:Z78"/>
    <mergeCell ref="AA78:AE78"/>
    <mergeCell ref="AF78:AJ78"/>
    <mergeCell ref="AK76:AO76"/>
    <mergeCell ref="D77:K77"/>
    <mergeCell ref="L77:P77"/>
    <mergeCell ref="Q77:U77"/>
    <mergeCell ref="V77:Z77"/>
    <mergeCell ref="AA77:AE77"/>
    <mergeCell ref="AF77:AJ77"/>
    <mergeCell ref="AK77:AO77"/>
    <mergeCell ref="H76:J76"/>
    <mergeCell ref="L76:P76"/>
    <mergeCell ref="Q76:U76"/>
    <mergeCell ref="V76:Z76"/>
    <mergeCell ref="AA76:AE76"/>
    <mergeCell ref="AF76:AJ76"/>
    <mergeCell ref="AK79:AO79"/>
    <mergeCell ref="D80:K80"/>
    <mergeCell ref="L80:P80"/>
    <mergeCell ref="Q80:U80"/>
    <mergeCell ref="V80:Z80"/>
    <mergeCell ref="AA80:AE80"/>
    <mergeCell ref="AF80:AJ80"/>
    <mergeCell ref="AK80:AO80"/>
    <mergeCell ref="D79:K79"/>
    <mergeCell ref="L79:P79"/>
    <mergeCell ref="Q79:U79"/>
    <mergeCell ref="V79:Z79"/>
    <mergeCell ref="AA79:AE79"/>
    <mergeCell ref="AF79:AJ79"/>
    <mergeCell ref="V85:Z85"/>
    <mergeCell ref="AA85:AE85"/>
    <mergeCell ref="AF85:AJ85"/>
    <mergeCell ref="L84:P84"/>
    <mergeCell ref="Q84:U84"/>
    <mergeCell ref="V84:Z84"/>
    <mergeCell ref="D81:J81"/>
    <mergeCell ref="L81:P81"/>
    <mergeCell ref="Q81:U81"/>
    <mergeCell ref="V81:Z81"/>
    <mergeCell ref="AA81:AE81"/>
    <mergeCell ref="AF81:AJ81"/>
    <mergeCell ref="L86:P86"/>
    <mergeCell ref="Q86:U86"/>
    <mergeCell ref="V86:Z86"/>
    <mergeCell ref="AA86:AE86"/>
    <mergeCell ref="AF86:AJ86"/>
    <mergeCell ref="AK86:AO86"/>
    <mergeCell ref="AK84:AO84"/>
    <mergeCell ref="AK82:AO82"/>
    <mergeCell ref="D83:E85"/>
    <mergeCell ref="F83:J83"/>
    <mergeCell ref="L83:P83"/>
    <mergeCell ref="Q83:U83"/>
    <mergeCell ref="V83:Z83"/>
    <mergeCell ref="AA83:AE83"/>
    <mergeCell ref="AF83:AJ83"/>
    <mergeCell ref="AK83:AO83"/>
    <mergeCell ref="F84:J84"/>
    <mergeCell ref="D82:J82"/>
    <mergeCell ref="L82:P82"/>
    <mergeCell ref="Q82:U82"/>
    <mergeCell ref="V82:Z82"/>
    <mergeCell ref="AA82:AE82"/>
    <mergeCell ref="AF82:AJ82"/>
    <mergeCell ref="Q85:U85"/>
    <mergeCell ref="D121:D126"/>
    <mergeCell ref="D127:K127"/>
    <mergeCell ref="F154:F156"/>
    <mergeCell ref="AB1:AM2"/>
    <mergeCell ref="F85:J85"/>
    <mergeCell ref="L85:P85"/>
    <mergeCell ref="AA84:AE84"/>
    <mergeCell ref="AF84:AJ84"/>
    <mergeCell ref="AK88:AO88"/>
    <mergeCell ref="D87:K87"/>
    <mergeCell ref="D60:G61"/>
    <mergeCell ref="D88:K88"/>
    <mergeCell ref="L88:P88"/>
    <mergeCell ref="Q88:U88"/>
    <mergeCell ref="V88:Z88"/>
    <mergeCell ref="AA88:AE88"/>
    <mergeCell ref="AF88:AJ88"/>
    <mergeCell ref="L87:P87"/>
    <mergeCell ref="Q87:U87"/>
    <mergeCell ref="V87:Z87"/>
    <mergeCell ref="AA87:AE87"/>
    <mergeCell ref="AF87:AJ87"/>
    <mergeCell ref="AK87:AO87"/>
    <mergeCell ref="AK85:AO85"/>
    <mergeCell ref="F172:N172"/>
    <mergeCell ref="D152:N152"/>
    <mergeCell ref="D153:E158"/>
    <mergeCell ref="F153:N153"/>
    <mergeCell ref="G154:N154"/>
    <mergeCell ref="G155:N155"/>
    <mergeCell ref="G156:N156"/>
    <mergeCell ref="F157:N157"/>
    <mergeCell ref="F158:N158"/>
    <mergeCell ref="F160:F164"/>
    <mergeCell ref="D159:E166"/>
    <mergeCell ref="F159:N159"/>
    <mergeCell ref="G160:N160"/>
    <mergeCell ref="G161:N161"/>
    <mergeCell ref="G162:N162"/>
    <mergeCell ref="G163:N163"/>
    <mergeCell ref="G164:N164"/>
    <mergeCell ref="F165:N165"/>
    <mergeCell ref="F166:N166"/>
    <mergeCell ref="D167:E172"/>
    <mergeCell ref="F167:N167"/>
    <mergeCell ref="G168:N168"/>
    <mergeCell ref="G169:N169"/>
    <mergeCell ref="O164:R164"/>
    <mergeCell ref="O165:R165"/>
    <mergeCell ref="O166:R166"/>
    <mergeCell ref="O167:R167"/>
    <mergeCell ref="F170:N170"/>
    <mergeCell ref="F171:N171"/>
    <mergeCell ref="O168:R168"/>
    <mergeCell ref="O169:R169"/>
    <mergeCell ref="O170:R170"/>
    <mergeCell ref="O171:R171"/>
    <mergeCell ref="O155:R155"/>
    <mergeCell ref="O156:R156"/>
    <mergeCell ref="O157:R157"/>
    <mergeCell ref="O158:R158"/>
    <mergeCell ref="O159:R159"/>
    <mergeCell ref="O160:R160"/>
    <mergeCell ref="O161:R161"/>
    <mergeCell ref="O162:R162"/>
    <mergeCell ref="O163:R163"/>
    <mergeCell ref="O172:R172"/>
    <mergeCell ref="S152:V152"/>
    <mergeCell ref="S153:V153"/>
    <mergeCell ref="S154:V154"/>
    <mergeCell ref="S155:V155"/>
    <mergeCell ref="S156:V156"/>
    <mergeCell ref="S157:V157"/>
    <mergeCell ref="S158:V158"/>
    <mergeCell ref="S159:V159"/>
    <mergeCell ref="S160:V160"/>
    <mergeCell ref="S161:V161"/>
    <mergeCell ref="S162:V162"/>
    <mergeCell ref="S163:V163"/>
    <mergeCell ref="S165:V165"/>
    <mergeCell ref="S166:V166"/>
    <mergeCell ref="S167:V167"/>
    <mergeCell ref="S168:V168"/>
    <mergeCell ref="S169:V169"/>
    <mergeCell ref="S170:V170"/>
    <mergeCell ref="S171:V171"/>
    <mergeCell ref="S172:V172"/>
    <mergeCell ref="O152:R152"/>
    <mergeCell ref="O153:R153"/>
    <mergeCell ref="O154:R154"/>
    <mergeCell ref="W152:Z152"/>
    <mergeCell ref="W153:Z153"/>
    <mergeCell ref="W154:Z154"/>
    <mergeCell ref="W155:Z155"/>
    <mergeCell ref="W156:Z156"/>
    <mergeCell ref="W157:Z157"/>
    <mergeCell ref="W158:Z158"/>
    <mergeCell ref="W159:Z159"/>
    <mergeCell ref="W160:Z160"/>
    <mergeCell ref="W161:Z161"/>
    <mergeCell ref="W162:Z162"/>
    <mergeCell ref="W163:Z163"/>
    <mergeCell ref="S164:V164"/>
    <mergeCell ref="W164:Z164"/>
    <mergeCell ref="W165:Z165"/>
    <mergeCell ref="W166:Z166"/>
    <mergeCell ref="W167:Z167"/>
    <mergeCell ref="W168:Z168"/>
    <mergeCell ref="W169:Z169"/>
    <mergeCell ref="W170:Z170"/>
    <mergeCell ref="W171:Z171"/>
    <mergeCell ref="W172:Z172"/>
    <mergeCell ref="AA152:AD152"/>
    <mergeCell ref="AA153:AD153"/>
    <mergeCell ref="AA154:AD154"/>
    <mergeCell ref="AA155:AD155"/>
    <mergeCell ref="AA156:AD156"/>
    <mergeCell ref="AA157:AD157"/>
    <mergeCell ref="AA158:AD158"/>
    <mergeCell ref="AA159:AD159"/>
    <mergeCell ref="AA160:AD160"/>
    <mergeCell ref="AA161:AD161"/>
    <mergeCell ref="AA162:AD162"/>
    <mergeCell ref="AA163:AD163"/>
    <mergeCell ref="AA164:AD164"/>
    <mergeCell ref="AA165:AD165"/>
    <mergeCell ref="AA166:AD166"/>
    <mergeCell ref="AA167:AD167"/>
    <mergeCell ref="AA168:AD168"/>
    <mergeCell ref="AA169:AD169"/>
    <mergeCell ref="AA170:AD170"/>
    <mergeCell ref="AA171:AD171"/>
    <mergeCell ref="AA172:AD172"/>
    <mergeCell ref="AE152:AH152"/>
    <mergeCell ref="AE153:AH153"/>
    <mergeCell ref="AE154:AH154"/>
    <mergeCell ref="AE155:AH155"/>
    <mergeCell ref="AE156:AH156"/>
    <mergeCell ref="AE157:AH157"/>
    <mergeCell ref="AE158:AH158"/>
    <mergeCell ref="AE159:AH159"/>
    <mergeCell ref="AE160:AH160"/>
    <mergeCell ref="AE161:AH161"/>
    <mergeCell ref="AE162:AH162"/>
    <mergeCell ref="AE163:AH163"/>
    <mergeCell ref="AE164:AH164"/>
    <mergeCell ref="AE165:AH165"/>
    <mergeCell ref="AE166:AH166"/>
    <mergeCell ref="AE167:AH167"/>
    <mergeCell ref="AE168:AH168"/>
    <mergeCell ref="AE169:AH169"/>
    <mergeCell ref="AE170:AH170"/>
    <mergeCell ref="AE171:AH171"/>
    <mergeCell ref="AE172:AH172"/>
    <mergeCell ref="AI152:AL152"/>
    <mergeCell ref="AI153:AL153"/>
    <mergeCell ref="AI154:AL154"/>
    <mergeCell ref="AI155:AL155"/>
    <mergeCell ref="AI156:AL156"/>
    <mergeCell ref="AI157:AL157"/>
    <mergeCell ref="AI158:AL158"/>
    <mergeCell ref="AI159:AL159"/>
    <mergeCell ref="AI160:AL160"/>
    <mergeCell ref="AI170:AL170"/>
    <mergeCell ref="AI171:AL171"/>
    <mergeCell ref="AI172:AL172"/>
    <mergeCell ref="AI161:AL161"/>
    <mergeCell ref="AI162:AL162"/>
    <mergeCell ref="AI163:AL163"/>
    <mergeCell ref="AI164:AL164"/>
    <mergeCell ref="AI165:AL165"/>
    <mergeCell ref="AI166:AL166"/>
    <mergeCell ref="AI167:AL167"/>
    <mergeCell ref="AI168:AL168"/>
    <mergeCell ref="AI169:AL169"/>
  </mergeCells>
  <phoneticPr fontId="1"/>
  <printOptions horizontalCentered="1"/>
  <pageMargins left="0.23622047244094491" right="0.23622047244094491" top="0.74803149606299213" bottom="0.74803149606299213" header="0.31496062992125984" footer="0.31496062992125984"/>
  <pageSetup paperSize="9" scale="89" orientation="portrait" r:id="rId1"/>
  <headerFooter>
    <oddFooter xml:space="preserve">&amp;C- &amp;P -
</oddFooter>
  </headerFooter>
  <rowBreaks count="3" manualBreakCount="3">
    <brk id="55" min="2" max="40" man="1"/>
    <brk id="88" min="2" max="40" man="1"/>
    <brk id="127" min="2" max="40" man="1"/>
  </rowBreaks>
  <ignoredErrors>
    <ignoredError sqref="L80:L82 Q81:Q82 V80:V82 AA80:AA82 AF80:AF82 AK80:AK8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E132"/>
  <sheetViews>
    <sheetView showGridLines="0" showZeros="0" zoomScale="85" zoomScaleNormal="85" workbookViewId="0">
      <selection activeCell="L4" sqref="L4:M4"/>
    </sheetView>
  </sheetViews>
  <sheetFormatPr defaultRowHeight="13.5"/>
  <cols>
    <col min="1" max="1" width="2.125" customWidth="1"/>
    <col min="2" max="2" width="2.375" customWidth="1"/>
    <col min="3" max="3" width="1.875" customWidth="1"/>
    <col min="4" max="41" width="2.625" customWidth="1"/>
    <col min="42" max="42" width="5.875" customWidth="1"/>
    <col min="43" max="43" width="2.375" customWidth="1"/>
    <col min="44" max="111" width="2.625" customWidth="1"/>
  </cols>
  <sheetData>
    <row r="1" spans="3:39">
      <c r="AB1" s="106" t="s">
        <v>250</v>
      </c>
      <c r="AC1" s="107"/>
      <c r="AD1" s="107"/>
      <c r="AE1" s="107"/>
      <c r="AF1" s="107"/>
      <c r="AG1" s="107"/>
      <c r="AH1" s="107"/>
      <c r="AI1" s="107"/>
      <c r="AJ1" s="107"/>
      <c r="AK1" s="107"/>
      <c r="AL1" s="107"/>
      <c r="AM1" s="108"/>
    </row>
    <row r="2" spans="3:39" ht="17.25">
      <c r="E2" s="13" t="s">
        <v>249</v>
      </c>
      <c r="F2" s="8"/>
      <c r="G2" s="8"/>
      <c r="H2" s="8"/>
      <c r="I2" s="8"/>
      <c r="J2" s="8"/>
      <c r="K2" s="8"/>
      <c r="L2" s="8"/>
      <c r="M2" s="8"/>
      <c r="N2" s="8"/>
      <c r="O2" s="8"/>
      <c r="P2" s="8"/>
      <c r="Q2" s="8"/>
      <c r="AB2" s="109"/>
      <c r="AC2" s="110"/>
      <c r="AD2" s="110"/>
      <c r="AE2" s="110"/>
      <c r="AF2" s="110"/>
      <c r="AG2" s="110"/>
      <c r="AH2" s="110"/>
      <c r="AI2" s="110"/>
      <c r="AJ2" s="110"/>
      <c r="AK2" s="110"/>
      <c r="AL2" s="110"/>
      <c r="AM2" s="111"/>
    </row>
    <row r="4" spans="3:39">
      <c r="C4" s="8" t="s">
        <v>0</v>
      </c>
      <c r="J4" t="s">
        <v>1</v>
      </c>
      <c r="L4" s="347"/>
      <c r="M4" s="347"/>
      <c r="N4" t="s">
        <v>2</v>
      </c>
      <c r="Q4" t="s">
        <v>3</v>
      </c>
      <c r="S4" t="s">
        <v>1</v>
      </c>
      <c r="U4" s="347"/>
      <c r="V4" s="347"/>
      <c r="W4" t="s">
        <v>2</v>
      </c>
      <c r="Y4" t="s">
        <v>251</v>
      </c>
    </row>
    <row r="6" spans="3:39">
      <c r="C6" s="8" t="s">
        <v>207</v>
      </c>
      <c r="E6" s="8"/>
    </row>
    <row r="7" spans="3:39" ht="6.75" customHeight="1"/>
    <row r="8" spans="3:39" ht="21.75" customHeight="1">
      <c r="D8" s="196" t="s">
        <v>5</v>
      </c>
      <c r="E8" s="140"/>
      <c r="F8" s="140"/>
      <c r="G8" s="140"/>
      <c r="H8" s="140"/>
      <c r="I8" s="140"/>
      <c r="J8" s="140"/>
      <c r="K8" s="140"/>
      <c r="L8" s="140"/>
      <c r="M8" s="141"/>
      <c r="N8" s="192" t="s">
        <v>6</v>
      </c>
      <c r="O8" s="192"/>
      <c r="P8" s="192"/>
      <c r="Q8" s="336" t="s">
        <v>208</v>
      </c>
      <c r="R8" s="336"/>
      <c r="S8" s="336"/>
      <c r="T8" s="336"/>
      <c r="U8" s="336"/>
      <c r="V8" s="336" t="s">
        <v>7</v>
      </c>
      <c r="W8" s="336"/>
      <c r="X8" s="336"/>
      <c r="Y8" s="336"/>
      <c r="Z8" s="336"/>
      <c r="AA8" s="336" t="s">
        <v>9</v>
      </c>
      <c r="AB8" s="336"/>
      <c r="AC8" s="336"/>
      <c r="AD8" s="336"/>
      <c r="AE8" s="336"/>
      <c r="AF8" s="192" t="s">
        <v>10</v>
      </c>
      <c r="AG8" s="192"/>
      <c r="AH8" s="192"/>
      <c r="AI8" s="192"/>
      <c r="AJ8" s="192"/>
      <c r="AK8" s="193"/>
      <c r="AL8" s="193"/>
      <c r="AM8" s="193"/>
    </row>
    <row r="9" spans="3:39" ht="21.75" customHeight="1">
      <c r="D9" s="197"/>
      <c r="E9" s="198"/>
      <c r="F9" s="198"/>
      <c r="G9" s="198"/>
      <c r="H9" s="198"/>
      <c r="I9" s="199"/>
      <c r="J9" s="199"/>
      <c r="K9" s="199"/>
      <c r="L9" s="199"/>
      <c r="M9" s="200"/>
      <c r="N9" s="360"/>
      <c r="O9" s="360"/>
      <c r="P9" s="360"/>
      <c r="Q9" s="335"/>
      <c r="R9" s="335"/>
      <c r="S9" s="335"/>
      <c r="T9" s="335"/>
      <c r="U9" s="335"/>
      <c r="V9" s="359"/>
      <c r="W9" s="359"/>
      <c r="X9" s="359"/>
      <c r="Y9" s="359"/>
      <c r="Z9" s="359"/>
      <c r="AA9" s="359"/>
      <c r="AB9" s="359"/>
      <c r="AC9" s="359"/>
      <c r="AD9" s="359"/>
      <c r="AE9" s="359"/>
      <c r="AF9" s="194"/>
      <c r="AG9" s="194"/>
      <c r="AH9" s="194"/>
      <c r="AI9" s="194"/>
      <c r="AJ9" s="194"/>
      <c r="AK9" s="194"/>
      <c r="AL9" s="194"/>
      <c r="AM9" s="194"/>
    </row>
    <row r="10" spans="3:39" ht="21.75" customHeight="1">
      <c r="D10" s="124"/>
      <c r="E10" s="125"/>
      <c r="F10" s="125"/>
      <c r="G10" s="125"/>
      <c r="H10" s="125"/>
      <c r="I10" s="126"/>
      <c r="J10" s="126"/>
      <c r="K10" s="126"/>
      <c r="L10" s="126"/>
      <c r="M10" s="127"/>
      <c r="N10" s="123"/>
      <c r="O10" s="123"/>
      <c r="P10" s="123"/>
      <c r="Q10" s="622"/>
      <c r="R10" s="622"/>
      <c r="S10" s="622"/>
      <c r="T10" s="622"/>
      <c r="U10" s="622"/>
      <c r="V10" s="122"/>
      <c r="W10" s="122"/>
      <c r="X10" s="122"/>
      <c r="Y10" s="122"/>
      <c r="Z10" s="122"/>
      <c r="AA10" s="122"/>
      <c r="AB10" s="122"/>
      <c r="AC10" s="122"/>
      <c r="AD10" s="122"/>
      <c r="AE10" s="122"/>
      <c r="AF10" s="138"/>
      <c r="AG10" s="138"/>
      <c r="AH10" s="138"/>
      <c r="AI10" s="138"/>
      <c r="AJ10" s="138"/>
      <c r="AK10" s="138"/>
      <c r="AL10" s="138"/>
      <c r="AM10" s="138"/>
    </row>
    <row r="11" spans="3:39" ht="21.75" customHeight="1">
      <c r="D11" s="124"/>
      <c r="E11" s="125"/>
      <c r="F11" s="125"/>
      <c r="G11" s="125"/>
      <c r="H11" s="125"/>
      <c r="I11" s="126"/>
      <c r="J11" s="126"/>
      <c r="K11" s="126"/>
      <c r="L11" s="126"/>
      <c r="M11" s="127"/>
      <c r="N11" s="123"/>
      <c r="O11" s="123"/>
      <c r="P11" s="123"/>
      <c r="Q11" s="622"/>
      <c r="R11" s="622"/>
      <c r="S11" s="622"/>
      <c r="T11" s="622"/>
      <c r="U11" s="622"/>
      <c r="V11" s="122"/>
      <c r="W11" s="122"/>
      <c r="X11" s="122"/>
      <c r="Y11" s="122"/>
      <c r="Z11" s="122"/>
      <c r="AA11" s="122"/>
      <c r="AB11" s="122"/>
      <c r="AC11" s="122"/>
      <c r="AD11" s="122"/>
      <c r="AE11" s="122"/>
      <c r="AF11" s="138"/>
      <c r="AG11" s="138"/>
      <c r="AH11" s="138"/>
      <c r="AI11" s="138"/>
      <c r="AJ11" s="138"/>
      <c r="AK11" s="138"/>
      <c r="AL11" s="138"/>
      <c r="AM11" s="138"/>
    </row>
    <row r="12" spans="3:39" ht="21.75" customHeight="1">
      <c r="D12" s="124"/>
      <c r="E12" s="125"/>
      <c r="F12" s="125"/>
      <c r="G12" s="125"/>
      <c r="H12" s="125"/>
      <c r="I12" s="126"/>
      <c r="J12" s="126"/>
      <c r="K12" s="126"/>
      <c r="L12" s="126"/>
      <c r="M12" s="127"/>
      <c r="N12" s="123"/>
      <c r="O12" s="123"/>
      <c r="P12" s="123"/>
      <c r="Q12" s="622"/>
      <c r="R12" s="622"/>
      <c r="S12" s="622"/>
      <c r="T12" s="622"/>
      <c r="U12" s="622"/>
      <c r="V12" s="122"/>
      <c r="W12" s="122"/>
      <c r="X12" s="122"/>
      <c r="Y12" s="122"/>
      <c r="Z12" s="122"/>
      <c r="AA12" s="122"/>
      <c r="AB12" s="122"/>
      <c r="AC12" s="122"/>
      <c r="AD12" s="122"/>
      <c r="AE12" s="122"/>
      <c r="AF12" s="138"/>
      <c r="AG12" s="138"/>
      <c r="AH12" s="138"/>
      <c r="AI12" s="138"/>
      <c r="AJ12" s="138"/>
      <c r="AK12" s="138"/>
      <c r="AL12" s="138"/>
      <c r="AM12" s="138"/>
    </row>
    <row r="13" spans="3:39" ht="21.75" customHeight="1">
      <c r="D13" s="124"/>
      <c r="E13" s="125"/>
      <c r="F13" s="125"/>
      <c r="G13" s="125"/>
      <c r="H13" s="125"/>
      <c r="I13" s="126"/>
      <c r="J13" s="126"/>
      <c r="K13" s="126"/>
      <c r="L13" s="126"/>
      <c r="M13" s="127"/>
      <c r="N13" s="123"/>
      <c r="O13" s="123"/>
      <c r="P13" s="123"/>
      <c r="Q13" s="622"/>
      <c r="R13" s="622"/>
      <c r="S13" s="622"/>
      <c r="T13" s="622"/>
      <c r="U13" s="622"/>
      <c r="V13" s="122"/>
      <c r="W13" s="122"/>
      <c r="X13" s="122"/>
      <c r="Y13" s="122"/>
      <c r="Z13" s="122"/>
      <c r="AA13" s="122"/>
      <c r="AB13" s="122"/>
      <c r="AC13" s="122"/>
      <c r="AD13" s="122"/>
      <c r="AE13" s="122"/>
      <c r="AF13" s="138"/>
      <c r="AG13" s="138"/>
      <c r="AH13" s="138"/>
      <c r="AI13" s="138"/>
      <c r="AJ13" s="138"/>
      <c r="AK13" s="138"/>
      <c r="AL13" s="138"/>
      <c r="AM13" s="138"/>
    </row>
    <row r="14" spans="3:39" ht="21.75" customHeight="1">
      <c r="D14" s="128"/>
      <c r="E14" s="129"/>
      <c r="F14" s="129"/>
      <c r="G14" s="129"/>
      <c r="H14" s="129"/>
      <c r="I14" s="130"/>
      <c r="J14" s="130"/>
      <c r="K14" s="130"/>
      <c r="L14" s="130"/>
      <c r="M14" s="131"/>
      <c r="N14" s="340"/>
      <c r="O14" s="340"/>
      <c r="P14" s="340"/>
      <c r="Q14" s="621"/>
      <c r="R14" s="621"/>
      <c r="S14" s="621"/>
      <c r="T14" s="621"/>
      <c r="U14" s="621"/>
      <c r="V14" s="337"/>
      <c r="W14" s="337"/>
      <c r="X14" s="337"/>
      <c r="Y14" s="337"/>
      <c r="Z14" s="337"/>
      <c r="AA14" s="337"/>
      <c r="AB14" s="337"/>
      <c r="AC14" s="337"/>
      <c r="AD14" s="337"/>
      <c r="AE14" s="337"/>
      <c r="AF14" s="195"/>
      <c r="AG14" s="195"/>
      <c r="AH14" s="195"/>
      <c r="AI14" s="195"/>
      <c r="AJ14" s="195"/>
      <c r="AK14" s="195"/>
      <c r="AL14" s="195"/>
      <c r="AM14" s="195"/>
    </row>
    <row r="15" spans="3:39">
      <c r="D15" s="12"/>
      <c r="E15" s="12"/>
      <c r="F15" s="12"/>
      <c r="G15" s="12"/>
      <c r="H15" s="12"/>
      <c r="I15" s="12"/>
      <c r="J15" s="12"/>
      <c r="K15" s="12"/>
    </row>
    <row r="16" spans="3:39" ht="21" customHeight="1">
      <c r="D16" s="196" t="s">
        <v>205</v>
      </c>
      <c r="E16" s="140"/>
      <c r="F16" s="140"/>
      <c r="G16" s="140"/>
      <c r="H16" s="140"/>
      <c r="I16" s="615"/>
      <c r="J16" s="616"/>
      <c r="K16" s="616"/>
      <c r="L16" s="616"/>
      <c r="M16" s="616"/>
      <c r="N16" s="617" t="s">
        <v>12</v>
      </c>
      <c r="O16" s="618"/>
      <c r="T16" s="196" t="s">
        <v>204</v>
      </c>
      <c r="U16" s="140"/>
      <c r="V16" s="140"/>
      <c r="W16" s="140"/>
      <c r="X16" s="140"/>
      <c r="Y16" s="615"/>
      <c r="Z16" s="616"/>
      <c r="AA16" s="616"/>
      <c r="AB16" s="616"/>
      <c r="AC16" s="616"/>
      <c r="AD16" s="617" t="s">
        <v>13</v>
      </c>
      <c r="AE16" s="617"/>
      <c r="AF16" s="619"/>
      <c r="AG16" s="619"/>
      <c r="AH16" s="620"/>
    </row>
    <row r="17" spans="3:39">
      <c r="D17" s="12"/>
      <c r="E17" s="12"/>
      <c r="F17" s="12"/>
      <c r="G17" s="12"/>
      <c r="H17" s="12"/>
      <c r="I17" s="12"/>
      <c r="J17" s="12"/>
      <c r="K17" s="12"/>
    </row>
    <row r="18" spans="3:39">
      <c r="C18" s="8" t="s">
        <v>14</v>
      </c>
    </row>
    <row r="19" spans="3:39" ht="7.5" customHeight="1"/>
    <row r="20" spans="3:39" ht="21.75" customHeight="1">
      <c r="D20" s="192"/>
      <c r="E20" s="192"/>
      <c r="F20" s="192"/>
      <c r="G20" s="192"/>
      <c r="H20" s="192" t="s">
        <v>15</v>
      </c>
      <c r="I20" s="192"/>
      <c r="J20" s="192"/>
      <c r="K20" s="192"/>
      <c r="L20" s="192" t="s">
        <v>16</v>
      </c>
      <c r="M20" s="192"/>
      <c r="N20" s="192"/>
      <c r="O20" s="192"/>
      <c r="P20" s="192" t="s">
        <v>17</v>
      </c>
      <c r="Q20" s="192"/>
      <c r="R20" s="192"/>
      <c r="S20" s="192"/>
      <c r="T20" s="336" t="s">
        <v>18</v>
      </c>
      <c r="U20" s="336"/>
      <c r="V20" s="336"/>
      <c r="W20" s="336"/>
      <c r="X20" s="192" t="s">
        <v>19</v>
      </c>
      <c r="Y20" s="192"/>
      <c r="Z20" s="192"/>
      <c r="AA20" s="192"/>
      <c r="AB20" s="2"/>
      <c r="AC20" s="192" t="s">
        <v>148</v>
      </c>
      <c r="AD20" s="192"/>
      <c r="AE20" s="192"/>
      <c r="AF20" s="192"/>
      <c r="AG20" s="192"/>
      <c r="AH20" s="192"/>
      <c r="AI20" s="193"/>
      <c r="AJ20" s="193"/>
      <c r="AK20" s="193"/>
      <c r="AL20" s="193"/>
      <c r="AM20" s="193"/>
    </row>
    <row r="21" spans="3:39" ht="21.75" customHeight="1">
      <c r="D21" s="575" t="s">
        <v>20</v>
      </c>
      <c r="E21" s="575"/>
      <c r="F21" s="575"/>
      <c r="G21" s="575"/>
      <c r="H21" s="208"/>
      <c r="I21" s="209"/>
      <c r="J21" s="209"/>
      <c r="K21" s="91" t="s">
        <v>22</v>
      </c>
      <c r="L21" s="208"/>
      <c r="M21" s="209"/>
      <c r="N21" s="209"/>
      <c r="O21" s="91" t="s">
        <v>22</v>
      </c>
      <c r="P21" s="208"/>
      <c r="Q21" s="209"/>
      <c r="R21" s="209"/>
      <c r="S21" s="91" t="s">
        <v>22</v>
      </c>
      <c r="T21" s="208"/>
      <c r="U21" s="209"/>
      <c r="V21" s="209"/>
      <c r="W21" s="91" t="s">
        <v>22</v>
      </c>
      <c r="X21" s="202">
        <f>H21+L21+P21</f>
        <v>0</v>
      </c>
      <c r="Y21" s="203"/>
      <c r="Z21" s="203"/>
      <c r="AA21" s="14" t="s">
        <v>22</v>
      </c>
      <c r="AC21" s="134"/>
      <c r="AD21" s="134"/>
      <c r="AE21" s="134"/>
      <c r="AF21" s="134"/>
      <c r="AG21" s="134"/>
      <c r="AH21" s="135"/>
      <c r="AI21" s="135"/>
      <c r="AJ21" s="338"/>
      <c r="AK21" s="338"/>
      <c r="AL21" s="339"/>
      <c r="AM21" s="93" t="s">
        <v>22</v>
      </c>
    </row>
    <row r="22" spans="3:39" ht="21.75" customHeight="1">
      <c r="D22" s="574" t="s">
        <v>21</v>
      </c>
      <c r="E22" s="574"/>
      <c r="F22" s="574"/>
      <c r="G22" s="574"/>
      <c r="H22" s="204"/>
      <c r="I22" s="205"/>
      <c r="J22" s="205"/>
      <c r="K22" s="92" t="s">
        <v>22</v>
      </c>
      <c r="L22" s="204"/>
      <c r="M22" s="205"/>
      <c r="N22" s="205"/>
      <c r="O22" s="92" t="s">
        <v>22</v>
      </c>
      <c r="P22" s="204"/>
      <c r="Q22" s="205"/>
      <c r="R22" s="205"/>
      <c r="S22" s="92" t="s">
        <v>22</v>
      </c>
      <c r="T22" s="204"/>
      <c r="U22" s="205"/>
      <c r="V22" s="205"/>
      <c r="W22" s="92" t="s">
        <v>22</v>
      </c>
      <c r="X22" s="206">
        <f t="shared" ref="X22" si="0">H22+L22+P22</f>
        <v>0</v>
      </c>
      <c r="Y22" s="207"/>
      <c r="Z22" s="207"/>
      <c r="AA22" s="15" t="s">
        <v>22</v>
      </c>
      <c r="AC22" s="190"/>
      <c r="AD22" s="190"/>
      <c r="AE22" s="190"/>
      <c r="AF22" s="190"/>
      <c r="AG22" s="190"/>
      <c r="AH22" s="191"/>
      <c r="AI22" s="191"/>
      <c r="AJ22" s="132"/>
      <c r="AK22" s="132"/>
      <c r="AL22" s="133"/>
      <c r="AM22" s="94" t="s">
        <v>212</v>
      </c>
    </row>
    <row r="24" spans="3:39">
      <c r="C24" s="8" t="s">
        <v>23</v>
      </c>
    </row>
    <row r="25" spans="3:39" ht="7.5" customHeight="1"/>
    <row r="26" spans="3:39">
      <c r="D26" s="313"/>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5"/>
    </row>
    <row r="27" spans="3:39">
      <c r="D27" s="316"/>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8"/>
    </row>
    <row r="28" spans="3:39">
      <c r="D28" s="316"/>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8"/>
    </row>
    <row r="29" spans="3:39">
      <c r="D29" s="316"/>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8"/>
    </row>
    <row r="30" spans="3:39">
      <c r="D30" s="319"/>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1"/>
    </row>
    <row r="32" spans="3:39">
      <c r="C32" s="8" t="s">
        <v>24</v>
      </c>
    </row>
    <row r="33" spans="3:39">
      <c r="D33" s="11" t="s">
        <v>25</v>
      </c>
      <c r="E33" s="11"/>
      <c r="F33" s="11"/>
      <c r="G33" s="11"/>
      <c r="H33" s="11"/>
      <c r="I33" s="11"/>
      <c r="J33" s="11"/>
      <c r="K33" s="11"/>
      <c r="L33" s="11"/>
      <c r="M33" s="11"/>
      <c r="N33" s="11"/>
      <c r="O33" s="11"/>
      <c r="P33" s="11"/>
      <c r="Q33" s="11"/>
    </row>
    <row r="34" spans="3:39" ht="7.5" customHeight="1"/>
    <row r="35" spans="3:39">
      <c r="D35" s="322"/>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4"/>
    </row>
    <row r="36" spans="3:39">
      <c r="D36" s="325"/>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7"/>
    </row>
    <row r="37" spans="3:39">
      <c r="D37" s="325"/>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7"/>
    </row>
    <row r="38" spans="3:39">
      <c r="D38" s="325"/>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7"/>
    </row>
    <row r="39" spans="3:39">
      <c r="D39" s="328"/>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30"/>
    </row>
    <row r="41" spans="3:39">
      <c r="C41" s="8" t="s">
        <v>26</v>
      </c>
    </row>
    <row r="42" spans="3:39">
      <c r="D42" s="11" t="s">
        <v>27</v>
      </c>
      <c r="E42" s="11"/>
      <c r="F42" s="11"/>
      <c r="G42" s="11"/>
      <c r="H42" s="11"/>
      <c r="I42" s="11"/>
      <c r="J42" s="11"/>
      <c r="K42" s="11"/>
      <c r="L42" s="11"/>
      <c r="M42" s="11"/>
      <c r="N42" s="11"/>
      <c r="O42" s="11"/>
      <c r="P42" s="11"/>
      <c r="Q42" s="11"/>
      <c r="R42" s="11"/>
      <c r="S42" s="11"/>
      <c r="T42" s="11"/>
      <c r="U42" s="11"/>
      <c r="V42" s="11"/>
      <c r="W42" s="11"/>
      <c r="X42" s="11"/>
      <c r="Y42" s="11"/>
      <c r="Z42" s="11"/>
      <c r="AA42" s="11"/>
    </row>
    <row r="43" spans="3:39" ht="7.5" customHeight="1"/>
    <row r="44" spans="3:39">
      <c r="D44" s="322"/>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4"/>
    </row>
    <row r="45" spans="3:39">
      <c r="D45" s="325"/>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7"/>
    </row>
    <row r="46" spans="3:39">
      <c r="D46" s="325"/>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7"/>
    </row>
    <row r="47" spans="3:39">
      <c r="D47" s="325"/>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7"/>
    </row>
    <row r="48" spans="3:39">
      <c r="D48" s="328"/>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30"/>
    </row>
    <row r="50" spans="3:83">
      <c r="C50" s="8" t="s">
        <v>28</v>
      </c>
      <c r="AJ50" s="332" t="s">
        <v>213</v>
      </c>
      <c r="AK50" s="333"/>
      <c r="AL50" s="333"/>
      <c r="AM50" s="333"/>
    </row>
    <row r="51" spans="3:83" ht="7.5" customHeight="1">
      <c r="AJ51" s="334"/>
      <c r="AK51" s="334"/>
      <c r="AL51" s="334"/>
      <c r="AM51" s="334"/>
    </row>
    <row r="52" spans="3:83" ht="25.5" customHeight="1">
      <c r="D52" s="309" t="s">
        <v>29</v>
      </c>
      <c r="E52" s="310"/>
      <c r="F52" s="311"/>
      <c r="G52" s="312" t="s">
        <v>35</v>
      </c>
      <c r="H52" s="192"/>
      <c r="I52" s="192"/>
      <c r="J52" s="192"/>
      <c r="K52" s="192"/>
      <c r="L52" s="192"/>
      <c r="M52" s="192"/>
      <c r="N52" s="192"/>
      <c r="O52" s="312" t="s">
        <v>30</v>
      </c>
      <c r="P52" s="312"/>
      <c r="Q52" s="312"/>
      <c r="R52" s="182" t="s">
        <v>31</v>
      </c>
      <c r="S52" s="193"/>
      <c r="T52" s="193"/>
      <c r="U52" s="193"/>
      <c r="V52" s="193"/>
      <c r="W52" s="182" t="s">
        <v>32</v>
      </c>
      <c r="X52" s="182"/>
      <c r="Y52" s="182"/>
      <c r="Z52" s="182"/>
      <c r="AA52" s="193"/>
      <c r="AB52" s="193"/>
      <c r="AC52" s="182" t="s">
        <v>33</v>
      </c>
      <c r="AD52" s="182"/>
      <c r="AE52" s="182"/>
      <c r="AF52" s="182"/>
      <c r="AG52" s="182" t="s">
        <v>34</v>
      </c>
      <c r="AH52" s="193"/>
      <c r="AI52" s="193"/>
      <c r="AJ52" s="193"/>
      <c r="AK52" s="193"/>
      <c r="AL52" s="193"/>
      <c r="AM52" s="193"/>
    </row>
    <row r="53" spans="3:83" ht="25.5" customHeight="1">
      <c r="D53" s="357"/>
      <c r="E53" s="355"/>
      <c r="F53" s="356"/>
      <c r="G53" s="354"/>
      <c r="H53" s="355"/>
      <c r="I53" s="355"/>
      <c r="J53" s="355"/>
      <c r="K53" s="355"/>
      <c r="L53" s="355"/>
      <c r="M53" s="355"/>
      <c r="N53" s="356"/>
      <c r="O53" s="358"/>
      <c r="P53" s="358"/>
      <c r="Q53" s="358"/>
      <c r="R53" s="183"/>
      <c r="S53" s="184"/>
      <c r="T53" s="184"/>
      <c r="U53" s="184"/>
      <c r="V53" s="184"/>
      <c r="W53" s="183"/>
      <c r="X53" s="183"/>
      <c r="Y53" s="183"/>
      <c r="Z53" s="183"/>
      <c r="AA53" s="184"/>
      <c r="AB53" s="184"/>
      <c r="AC53" s="353"/>
      <c r="AD53" s="353"/>
      <c r="AE53" s="353"/>
      <c r="AF53" s="353"/>
      <c r="AG53" s="335"/>
      <c r="AH53" s="335"/>
      <c r="AI53" s="335"/>
      <c r="AJ53" s="335"/>
      <c r="AK53" s="335"/>
      <c r="AL53" s="335"/>
      <c r="AM53" s="335"/>
    </row>
    <row r="54" spans="3:83" ht="25.5" customHeight="1">
      <c r="D54" s="348"/>
      <c r="E54" s="349"/>
      <c r="F54" s="350"/>
      <c r="G54" s="351"/>
      <c r="H54" s="349"/>
      <c r="I54" s="349"/>
      <c r="J54" s="349"/>
      <c r="K54" s="349"/>
      <c r="L54" s="349"/>
      <c r="M54" s="349"/>
      <c r="N54" s="350"/>
      <c r="O54" s="352"/>
      <c r="P54" s="352"/>
      <c r="Q54" s="352"/>
      <c r="R54" s="185"/>
      <c r="S54" s="186"/>
      <c r="T54" s="186"/>
      <c r="U54" s="186"/>
      <c r="V54" s="186"/>
      <c r="W54" s="185"/>
      <c r="X54" s="185"/>
      <c r="Y54" s="185"/>
      <c r="Z54" s="185"/>
      <c r="AA54" s="186"/>
      <c r="AB54" s="186"/>
      <c r="AC54" s="331"/>
      <c r="AD54" s="331"/>
      <c r="AE54" s="331"/>
      <c r="AF54" s="331"/>
      <c r="AG54" s="191"/>
      <c r="AH54" s="191"/>
      <c r="AI54" s="191"/>
      <c r="AJ54" s="191"/>
      <c r="AK54" s="191"/>
      <c r="AL54" s="191"/>
      <c r="AM54" s="191"/>
    </row>
    <row r="56" spans="3:83" ht="21" customHeight="1">
      <c r="C56" s="8" t="s">
        <v>149</v>
      </c>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1"/>
      <c r="AJ56" s="30"/>
      <c r="AK56" s="30"/>
      <c r="AS56" s="30"/>
      <c r="AT56" s="30"/>
      <c r="AU56" s="30" t="s">
        <v>217</v>
      </c>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1"/>
      <c r="BZ56" s="30"/>
      <c r="CA56" s="30"/>
    </row>
    <row r="57" spans="3:83" ht="24.95" customHeight="1">
      <c r="D57" s="139" t="s">
        <v>154</v>
      </c>
      <c r="E57" s="140"/>
      <c r="F57" s="140"/>
      <c r="G57" s="141"/>
      <c r="H57" s="142"/>
      <c r="I57" s="143"/>
      <c r="J57" s="143"/>
      <c r="K57" s="144"/>
      <c r="L57" s="181" t="s">
        <v>153</v>
      </c>
      <c r="M57" s="181"/>
      <c r="N57" s="181"/>
      <c r="O57" s="181"/>
      <c r="P57" s="181"/>
      <c r="Q57" s="181" t="s">
        <v>37</v>
      </c>
      <c r="R57" s="181"/>
      <c r="S57" s="181"/>
      <c r="T57" s="181"/>
      <c r="U57" s="181"/>
      <c r="V57" s="181" t="s">
        <v>38</v>
      </c>
      <c r="W57" s="181"/>
      <c r="X57" s="181"/>
      <c r="Y57" s="181"/>
      <c r="Z57" s="308"/>
      <c r="AA57" s="180" t="s">
        <v>39</v>
      </c>
      <c r="AB57" s="181"/>
      <c r="AC57" s="181"/>
      <c r="AD57" s="181"/>
      <c r="AE57" s="181"/>
      <c r="AF57" s="181" t="s">
        <v>40</v>
      </c>
      <c r="AG57" s="181"/>
      <c r="AH57" s="181"/>
      <c r="AI57" s="181"/>
      <c r="AJ57" s="181"/>
      <c r="AK57" s="181" t="s">
        <v>219</v>
      </c>
      <c r="AL57" s="181"/>
      <c r="AM57" s="181"/>
      <c r="AN57" s="181"/>
      <c r="AO57" s="181"/>
      <c r="AT57" s="303" t="s">
        <v>55</v>
      </c>
      <c r="AU57" s="303"/>
      <c r="AV57" s="303"/>
      <c r="AW57" s="303"/>
      <c r="AX57" s="303"/>
      <c r="AY57" s="303"/>
      <c r="AZ57" s="303"/>
      <c r="BA57" s="303"/>
      <c r="BB57" s="303" t="s">
        <v>36</v>
      </c>
      <c r="BC57" s="303"/>
      <c r="BD57" s="303"/>
      <c r="BE57" s="303"/>
      <c r="BF57" s="303"/>
      <c r="BG57" s="303" t="s">
        <v>37</v>
      </c>
      <c r="BH57" s="303"/>
      <c r="BI57" s="303"/>
      <c r="BJ57" s="303"/>
      <c r="BK57" s="303"/>
      <c r="BL57" s="303" t="s">
        <v>38</v>
      </c>
      <c r="BM57" s="303"/>
      <c r="BN57" s="303"/>
      <c r="BO57" s="303"/>
      <c r="BP57" s="304"/>
      <c r="BQ57" s="305" t="s">
        <v>39</v>
      </c>
      <c r="BR57" s="303"/>
      <c r="BS57" s="303"/>
      <c r="BT57" s="303"/>
      <c r="BU57" s="303"/>
      <c r="BV57" s="303" t="s">
        <v>40</v>
      </c>
      <c r="BW57" s="303"/>
      <c r="BX57" s="303"/>
      <c r="BY57" s="303"/>
      <c r="BZ57" s="303"/>
      <c r="CA57" s="306" t="s">
        <v>41</v>
      </c>
      <c r="CB57" s="307"/>
      <c r="CC57" s="307"/>
      <c r="CD57" s="307"/>
      <c r="CE57" s="307"/>
    </row>
    <row r="58" spans="3:83" ht="23.1" customHeight="1">
      <c r="D58" s="153"/>
      <c r="E58" s="154"/>
      <c r="F58" s="154"/>
      <c r="G58" s="155"/>
      <c r="H58" s="162" t="s">
        <v>152</v>
      </c>
      <c r="I58" s="163"/>
      <c r="J58" s="163"/>
      <c r="K58" s="71" t="s">
        <v>42</v>
      </c>
      <c r="L58" s="164"/>
      <c r="M58" s="164"/>
      <c r="N58" s="164"/>
      <c r="O58" s="164"/>
      <c r="P58" s="164"/>
      <c r="Q58" s="164"/>
      <c r="R58" s="164"/>
      <c r="S58" s="164"/>
      <c r="T58" s="164"/>
      <c r="U58" s="164"/>
      <c r="V58" s="164"/>
      <c r="W58" s="164"/>
      <c r="X58" s="164"/>
      <c r="Y58" s="164"/>
      <c r="Z58" s="292"/>
      <c r="AA58" s="293"/>
      <c r="AB58" s="164"/>
      <c r="AC58" s="164"/>
      <c r="AD58" s="164"/>
      <c r="AE58" s="164"/>
      <c r="AF58" s="164"/>
      <c r="AG58" s="164"/>
      <c r="AH58" s="164"/>
      <c r="AI58" s="164"/>
      <c r="AJ58" s="164"/>
      <c r="AK58" s="164"/>
      <c r="AL58" s="164"/>
      <c r="AM58" s="164"/>
      <c r="AN58" s="164"/>
      <c r="AO58" s="164"/>
      <c r="AT58" s="606">
        <f>D58</f>
        <v>0</v>
      </c>
      <c r="AU58" s="607"/>
      <c r="AV58" s="607"/>
      <c r="AW58" s="608"/>
      <c r="AX58" s="119" t="s">
        <v>48</v>
      </c>
      <c r="AY58" s="120"/>
      <c r="AZ58" s="120"/>
      <c r="BA58" s="3" t="s">
        <v>56</v>
      </c>
      <c r="BB58" s="121" t="str">
        <f>IF($D58="","",L58/10)</f>
        <v/>
      </c>
      <c r="BC58" s="121"/>
      <c r="BD58" s="121"/>
      <c r="BE58" s="121"/>
      <c r="BF58" s="121"/>
      <c r="BG58" s="121" t="str">
        <f>IF($D58="","",Q58/10)</f>
        <v/>
      </c>
      <c r="BH58" s="121"/>
      <c r="BI58" s="121"/>
      <c r="BJ58" s="121"/>
      <c r="BK58" s="121"/>
      <c r="BL58" s="121" t="str">
        <f>IF($D58="","",V58/10)</f>
        <v/>
      </c>
      <c r="BM58" s="121"/>
      <c r="BN58" s="121"/>
      <c r="BO58" s="121"/>
      <c r="BP58" s="149"/>
      <c r="BQ58" s="136" t="str">
        <f>IF($D58="","",AA58/10)</f>
        <v/>
      </c>
      <c r="BR58" s="121"/>
      <c r="BS58" s="121"/>
      <c r="BT58" s="121"/>
      <c r="BU58" s="121"/>
      <c r="BV58" s="121" t="str">
        <f>IF($D58="","",AF58/10)</f>
        <v/>
      </c>
      <c r="BW58" s="121"/>
      <c r="BX58" s="121"/>
      <c r="BY58" s="121"/>
      <c r="BZ58" s="121"/>
      <c r="CA58" s="121" t="str">
        <f>IF($D58="","",AK58/10)</f>
        <v/>
      </c>
      <c r="CB58" s="121"/>
      <c r="CC58" s="121"/>
      <c r="CD58" s="121"/>
      <c r="CE58" s="121"/>
    </row>
    <row r="59" spans="3:83" ht="23.1" customHeight="1">
      <c r="D59" s="156"/>
      <c r="E59" s="157"/>
      <c r="F59" s="157"/>
      <c r="G59" s="158"/>
      <c r="H59" s="114" t="s">
        <v>45</v>
      </c>
      <c r="I59" s="115"/>
      <c r="J59" s="115"/>
      <c r="K59" s="72" t="s">
        <v>43</v>
      </c>
      <c r="L59" s="116"/>
      <c r="M59" s="116"/>
      <c r="N59" s="116"/>
      <c r="O59" s="116"/>
      <c r="P59" s="116"/>
      <c r="Q59" s="116"/>
      <c r="R59" s="116"/>
      <c r="S59" s="116"/>
      <c r="T59" s="116"/>
      <c r="U59" s="116"/>
      <c r="V59" s="116"/>
      <c r="W59" s="116"/>
      <c r="X59" s="116"/>
      <c r="Y59" s="116"/>
      <c r="Z59" s="117"/>
      <c r="AA59" s="118"/>
      <c r="AB59" s="116"/>
      <c r="AC59" s="116"/>
      <c r="AD59" s="116"/>
      <c r="AE59" s="116"/>
      <c r="AF59" s="116"/>
      <c r="AG59" s="116"/>
      <c r="AH59" s="116"/>
      <c r="AI59" s="116"/>
      <c r="AJ59" s="116"/>
      <c r="AK59" s="116"/>
      <c r="AL59" s="116"/>
      <c r="AM59" s="116"/>
      <c r="AN59" s="116"/>
      <c r="AO59" s="116"/>
      <c r="AT59" s="609"/>
      <c r="AU59" s="610"/>
      <c r="AV59" s="610"/>
      <c r="AW59" s="611"/>
      <c r="AX59" s="112" t="s">
        <v>51</v>
      </c>
      <c r="AY59" s="113"/>
      <c r="AZ59" s="113"/>
      <c r="BA59" s="4" t="s">
        <v>57</v>
      </c>
      <c r="BB59" s="104" t="str">
        <f>IF($D58="","",ROUNDDOWN(L59/BB58,0))</f>
        <v/>
      </c>
      <c r="BC59" s="104"/>
      <c r="BD59" s="104"/>
      <c r="BE59" s="104"/>
      <c r="BF59" s="104"/>
      <c r="BG59" s="104" t="str">
        <f>IF($D58="","",ROUNDDOWN(Q59/BG58,0))</f>
        <v/>
      </c>
      <c r="BH59" s="104"/>
      <c r="BI59" s="104"/>
      <c r="BJ59" s="104"/>
      <c r="BK59" s="104"/>
      <c r="BL59" s="104" t="str">
        <f t="shared" ref="BL59" si="1">IF($D58="","",ROUNDDOWN(V59/BL58,0))</f>
        <v/>
      </c>
      <c r="BM59" s="104"/>
      <c r="BN59" s="104"/>
      <c r="BO59" s="104"/>
      <c r="BP59" s="105"/>
      <c r="BQ59" s="148" t="str">
        <f t="shared" ref="BQ59" si="2">IF($D58="","",ROUNDDOWN(AA59/BQ58,0))</f>
        <v/>
      </c>
      <c r="BR59" s="104"/>
      <c r="BS59" s="104"/>
      <c r="BT59" s="104"/>
      <c r="BU59" s="104"/>
      <c r="BV59" s="104" t="str">
        <f t="shared" ref="BV59" si="3">IF($D58="","",ROUNDDOWN(AF59/BV58,0))</f>
        <v/>
      </c>
      <c r="BW59" s="104"/>
      <c r="BX59" s="104"/>
      <c r="BY59" s="104"/>
      <c r="BZ59" s="104"/>
      <c r="CA59" s="104" t="str">
        <f t="shared" ref="CA59" si="4">IF($D58="","",ROUNDDOWN(AK59/CA58,0))</f>
        <v/>
      </c>
      <c r="CB59" s="104"/>
      <c r="CC59" s="104"/>
      <c r="CD59" s="104"/>
      <c r="CE59" s="104"/>
    </row>
    <row r="60" spans="3:83" ht="23.1" customHeight="1">
      <c r="D60" s="159"/>
      <c r="E60" s="160"/>
      <c r="F60" s="160"/>
      <c r="G60" s="161"/>
      <c r="H60" s="165" t="s">
        <v>46</v>
      </c>
      <c r="I60" s="165"/>
      <c r="J60" s="165"/>
      <c r="K60" s="73" t="s">
        <v>44</v>
      </c>
      <c r="L60" s="166"/>
      <c r="M60" s="166"/>
      <c r="N60" s="166"/>
      <c r="O60" s="166"/>
      <c r="P60" s="166"/>
      <c r="Q60" s="166"/>
      <c r="R60" s="166"/>
      <c r="S60" s="166"/>
      <c r="T60" s="166"/>
      <c r="U60" s="166"/>
      <c r="V60" s="166"/>
      <c r="W60" s="166"/>
      <c r="X60" s="166"/>
      <c r="Y60" s="166"/>
      <c r="Z60" s="278"/>
      <c r="AA60" s="279"/>
      <c r="AB60" s="166"/>
      <c r="AC60" s="166"/>
      <c r="AD60" s="166"/>
      <c r="AE60" s="166"/>
      <c r="AF60" s="166"/>
      <c r="AG60" s="166"/>
      <c r="AH60" s="166"/>
      <c r="AI60" s="166"/>
      <c r="AJ60" s="166"/>
      <c r="AK60" s="166"/>
      <c r="AL60" s="166"/>
      <c r="AM60" s="166"/>
      <c r="AN60" s="166"/>
      <c r="AO60" s="166"/>
      <c r="AT60" s="612"/>
      <c r="AU60" s="613"/>
      <c r="AV60" s="613"/>
      <c r="AW60" s="614"/>
      <c r="AX60" s="145" t="s">
        <v>52</v>
      </c>
      <c r="AY60" s="145"/>
      <c r="AZ60" s="145"/>
      <c r="BA60" s="5" t="s">
        <v>54</v>
      </c>
      <c r="BB60" s="137" t="str">
        <f>IF($D58="","",ROUNDDOWN(L60/L59*1000,0))</f>
        <v/>
      </c>
      <c r="BC60" s="137"/>
      <c r="BD60" s="137"/>
      <c r="BE60" s="137"/>
      <c r="BF60" s="137"/>
      <c r="BG60" s="137" t="str">
        <f t="shared" ref="BG60" si="5">IF($D58="","",ROUNDDOWN(Q60/Q59*1000,0))</f>
        <v/>
      </c>
      <c r="BH60" s="137"/>
      <c r="BI60" s="137"/>
      <c r="BJ60" s="137"/>
      <c r="BK60" s="137"/>
      <c r="BL60" s="137" t="str">
        <f t="shared" ref="BL60" si="6">IF($D58="","",ROUNDDOWN(V60/V59*1000,0))</f>
        <v/>
      </c>
      <c r="BM60" s="137"/>
      <c r="BN60" s="137"/>
      <c r="BO60" s="137"/>
      <c r="BP60" s="146"/>
      <c r="BQ60" s="147" t="str">
        <f t="shared" ref="BQ60" si="7">IF($D58="","",ROUNDDOWN(AA60/AA59*1000,0))</f>
        <v/>
      </c>
      <c r="BR60" s="137"/>
      <c r="BS60" s="137"/>
      <c r="BT60" s="137"/>
      <c r="BU60" s="137"/>
      <c r="BV60" s="137" t="str">
        <f t="shared" ref="BV60" si="8">IF($D58="","",ROUNDDOWN(AF60/AF59*1000,0))</f>
        <v/>
      </c>
      <c r="BW60" s="137"/>
      <c r="BX60" s="137"/>
      <c r="BY60" s="137"/>
      <c r="BZ60" s="137"/>
      <c r="CA60" s="137" t="str">
        <f t="shared" ref="CA60" si="9">IF($D58="","",ROUNDDOWN(AK60/AK59*1000,0))</f>
        <v/>
      </c>
      <c r="CB60" s="137"/>
      <c r="CC60" s="137"/>
      <c r="CD60" s="137"/>
      <c r="CE60" s="137"/>
    </row>
    <row r="61" spans="3:83" ht="23.1" customHeight="1">
      <c r="D61" s="153"/>
      <c r="E61" s="154"/>
      <c r="F61" s="154"/>
      <c r="G61" s="155"/>
      <c r="H61" s="162" t="s">
        <v>152</v>
      </c>
      <c r="I61" s="163"/>
      <c r="J61" s="163"/>
      <c r="K61" s="71" t="s">
        <v>42</v>
      </c>
      <c r="L61" s="164"/>
      <c r="M61" s="164"/>
      <c r="N61" s="164"/>
      <c r="O61" s="164"/>
      <c r="P61" s="164"/>
      <c r="Q61" s="164"/>
      <c r="R61" s="164"/>
      <c r="S61" s="164"/>
      <c r="T61" s="164"/>
      <c r="U61" s="164"/>
      <c r="V61" s="164"/>
      <c r="W61" s="164"/>
      <c r="X61" s="164"/>
      <c r="Y61" s="164"/>
      <c r="Z61" s="292"/>
      <c r="AA61" s="293"/>
      <c r="AB61" s="164"/>
      <c r="AC61" s="164"/>
      <c r="AD61" s="164"/>
      <c r="AE61" s="164"/>
      <c r="AF61" s="164"/>
      <c r="AG61" s="164"/>
      <c r="AH61" s="164"/>
      <c r="AI61" s="164"/>
      <c r="AJ61" s="164"/>
      <c r="AK61" s="164"/>
      <c r="AL61" s="164"/>
      <c r="AM61" s="164"/>
      <c r="AN61" s="164"/>
      <c r="AO61" s="164"/>
      <c r="AT61" s="606">
        <f>D61</f>
        <v>0</v>
      </c>
      <c r="AU61" s="607"/>
      <c r="AV61" s="607"/>
      <c r="AW61" s="608"/>
      <c r="AX61" s="119" t="s">
        <v>48</v>
      </c>
      <c r="AY61" s="120"/>
      <c r="AZ61" s="120"/>
      <c r="BA61" s="3" t="s">
        <v>253</v>
      </c>
      <c r="BB61" s="121" t="str">
        <f>IF($D61="","",L61/10)</f>
        <v/>
      </c>
      <c r="BC61" s="121"/>
      <c r="BD61" s="121"/>
      <c r="BE61" s="121"/>
      <c r="BF61" s="121"/>
      <c r="BG61" s="121" t="str">
        <f>IF($D61="","",Q61/10)</f>
        <v/>
      </c>
      <c r="BH61" s="121"/>
      <c r="BI61" s="121"/>
      <c r="BJ61" s="121"/>
      <c r="BK61" s="121"/>
      <c r="BL61" s="121" t="str">
        <f>IF($D61="","",V61/10)</f>
        <v/>
      </c>
      <c r="BM61" s="121"/>
      <c r="BN61" s="121"/>
      <c r="BO61" s="121"/>
      <c r="BP61" s="149"/>
      <c r="BQ61" s="136" t="str">
        <f>IF($D61="","",AA61/10)</f>
        <v/>
      </c>
      <c r="BR61" s="121"/>
      <c r="BS61" s="121"/>
      <c r="BT61" s="121"/>
      <c r="BU61" s="121"/>
      <c r="BV61" s="121" t="str">
        <f>IF($D61="","",AF61/10)</f>
        <v/>
      </c>
      <c r="BW61" s="121"/>
      <c r="BX61" s="121"/>
      <c r="BY61" s="121"/>
      <c r="BZ61" s="121"/>
      <c r="CA61" s="121" t="str">
        <f>IF($D61="","",AK61/10)</f>
        <v/>
      </c>
      <c r="CB61" s="121"/>
      <c r="CC61" s="121"/>
      <c r="CD61" s="121"/>
      <c r="CE61" s="121"/>
    </row>
    <row r="62" spans="3:83" ht="23.1" customHeight="1">
      <c r="D62" s="156"/>
      <c r="E62" s="157"/>
      <c r="F62" s="157"/>
      <c r="G62" s="158"/>
      <c r="H62" s="114" t="s">
        <v>45</v>
      </c>
      <c r="I62" s="115"/>
      <c r="J62" s="115"/>
      <c r="K62" s="72" t="s">
        <v>43</v>
      </c>
      <c r="L62" s="116"/>
      <c r="M62" s="116"/>
      <c r="N62" s="116"/>
      <c r="O62" s="116"/>
      <c r="P62" s="116"/>
      <c r="Q62" s="116"/>
      <c r="R62" s="116"/>
      <c r="S62" s="116"/>
      <c r="T62" s="116"/>
      <c r="U62" s="116"/>
      <c r="V62" s="116"/>
      <c r="W62" s="116"/>
      <c r="X62" s="116"/>
      <c r="Y62" s="116"/>
      <c r="Z62" s="117"/>
      <c r="AA62" s="118"/>
      <c r="AB62" s="116"/>
      <c r="AC62" s="116"/>
      <c r="AD62" s="116"/>
      <c r="AE62" s="116"/>
      <c r="AF62" s="116"/>
      <c r="AG62" s="116"/>
      <c r="AH62" s="116"/>
      <c r="AI62" s="116"/>
      <c r="AJ62" s="116"/>
      <c r="AK62" s="116"/>
      <c r="AL62" s="116"/>
      <c r="AM62" s="116"/>
      <c r="AN62" s="116"/>
      <c r="AO62" s="116"/>
      <c r="AT62" s="609"/>
      <c r="AU62" s="610"/>
      <c r="AV62" s="610"/>
      <c r="AW62" s="611"/>
      <c r="AX62" s="112" t="s">
        <v>51</v>
      </c>
      <c r="AY62" s="113"/>
      <c r="AZ62" s="113"/>
      <c r="BA62" s="4" t="s">
        <v>53</v>
      </c>
      <c r="BB62" s="104" t="str">
        <f>IF($D61="","",ROUNDDOWN(L62/BB61,0))</f>
        <v/>
      </c>
      <c r="BC62" s="104"/>
      <c r="BD62" s="104"/>
      <c r="BE62" s="104"/>
      <c r="BF62" s="104"/>
      <c r="BG62" s="104" t="str">
        <f>IF($D61="","",ROUNDDOWN(Q62/BG61,0))</f>
        <v/>
      </c>
      <c r="BH62" s="104"/>
      <c r="BI62" s="104"/>
      <c r="BJ62" s="104"/>
      <c r="BK62" s="104"/>
      <c r="BL62" s="104" t="str">
        <f t="shared" ref="BL62" si="10">IF($D61="","",ROUNDDOWN(V62/BL61,0))</f>
        <v/>
      </c>
      <c r="BM62" s="104"/>
      <c r="BN62" s="104"/>
      <c r="BO62" s="104"/>
      <c r="BP62" s="105"/>
      <c r="BQ62" s="148" t="str">
        <f t="shared" ref="BQ62" si="11">IF($D61="","",ROUNDDOWN(AA62/BQ61,0))</f>
        <v/>
      </c>
      <c r="BR62" s="104"/>
      <c r="BS62" s="104"/>
      <c r="BT62" s="104"/>
      <c r="BU62" s="104"/>
      <c r="BV62" s="104" t="str">
        <f t="shared" ref="BV62" si="12">IF($D61="","",ROUNDDOWN(AF62/BV61,0))</f>
        <v/>
      </c>
      <c r="BW62" s="104"/>
      <c r="BX62" s="104"/>
      <c r="BY62" s="104"/>
      <c r="BZ62" s="104"/>
      <c r="CA62" s="104" t="str">
        <f t="shared" ref="CA62" si="13">IF($D61="","",ROUNDDOWN(AK62/CA61,0))</f>
        <v/>
      </c>
      <c r="CB62" s="104"/>
      <c r="CC62" s="104"/>
      <c r="CD62" s="104"/>
      <c r="CE62" s="104"/>
    </row>
    <row r="63" spans="3:83" ht="23.1" customHeight="1">
      <c r="D63" s="159"/>
      <c r="E63" s="160"/>
      <c r="F63" s="160"/>
      <c r="G63" s="161"/>
      <c r="H63" s="165" t="s">
        <v>46</v>
      </c>
      <c r="I63" s="165"/>
      <c r="J63" s="165"/>
      <c r="K63" s="73" t="s">
        <v>44</v>
      </c>
      <c r="L63" s="166"/>
      <c r="M63" s="166"/>
      <c r="N63" s="166"/>
      <c r="O63" s="166"/>
      <c r="P63" s="166"/>
      <c r="Q63" s="166"/>
      <c r="R63" s="166"/>
      <c r="S63" s="166"/>
      <c r="T63" s="166"/>
      <c r="U63" s="166"/>
      <c r="V63" s="166"/>
      <c r="W63" s="166"/>
      <c r="X63" s="166"/>
      <c r="Y63" s="166"/>
      <c r="Z63" s="278"/>
      <c r="AA63" s="279"/>
      <c r="AB63" s="166"/>
      <c r="AC63" s="166"/>
      <c r="AD63" s="166"/>
      <c r="AE63" s="166"/>
      <c r="AF63" s="166"/>
      <c r="AG63" s="166"/>
      <c r="AH63" s="166"/>
      <c r="AI63" s="166"/>
      <c r="AJ63" s="166"/>
      <c r="AK63" s="166"/>
      <c r="AL63" s="166"/>
      <c r="AM63" s="166"/>
      <c r="AN63" s="166"/>
      <c r="AO63" s="166"/>
      <c r="AT63" s="612"/>
      <c r="AU63" s="613"/>
      <c r="AV63" s="613"/>
      <c r="AW63" s="614"/>
      <c r="AX63" s="145" t="s">
        <v>52</v>
      </c>
      <c r="AY63" s="145"/>
      <c r="AZ63" s="145"/>
      <c r="BA63" s="5" t="s">
        <v>54</v>
      </c>
      <c r="BB63" s="137" t="str">
        <f>IF($D61="","",ROUNDDOWN(L63/L62*1000,0))</f>
        <v/>
      </c>
      <c r="BC63" s="137"/>
      <c r="BD63" s="137"/>
      <c r="BE63" s="137"/>
      <c r="BF63" s="137"/>
      <c r="BG63" s="137" t="str">
        <f t="shared" ref="BG63" si="14">IF($D61="","",ROUNDDOWN(Q63/Q62*1000,0))</f>
        <v/>
      </c>
      <c r="BH63" s="137"/>
      <c r="BI63" s="137"/>
      <c r="BJ63" s="137"/>
      <c r="BK63" s="137"/>
      <c r="BL63" s="137" t="str">
        <f t="shared" ref="BL63" si="15">IF($D61="","",ROUNDDOWN(V63/V62*1000,0))</f>
        <v/>
      </c>
      <c r="BM63" s="137"/>
      <c r="BN63" s="137"/>
      <c r="BO63" s="137"/>
      <c r="BP63" s="146"/>
      <c r="BQ63" s="147" t="str">
        <f t="shared" ref="BQ63" si="16">IF($D61="","",ROUNDDOWN(AA63/AA62*1000,0))</f>
        <v/>
      </c>
      <c r="BR63" s="137"/>
      <c r="BS63" s="137"/>
      <c r="BT63" s="137"/>
      <c r="BU63" s="137"/>
      <c r="BV63" s="137" t="str">
        <f t="shared" ref="BV63" si="17">IF($D61="","",ROUNDDOWN(AF63/AF62*1000,0))</f>
        <v/>
      </c>
      <c r="BW63" s="137"/>
      <c r="BX63" s="137"/>
      <c r="BY63" s="137"/>
      <c r="BZ63" s="137"/>
      <c r="CA63" s="137" t="str">
        <f t="shared" ref="CA63" si="18">IF($D61="","",ROUNDDOWN(AK63/AK62*1000,0))</f>
        <v/>
      </c>
      <c r="CB63" s="137"/>
      <c r="CC63" s="137"/>
      <c r="CD63" s="137"/>
      <c r="CE63" s="137"/>
    </row>
    <row r="64" spans="3:83" ht="23.1" customHeight="1">
      <c r="D64" s="153"/>
      <c r="E64" s="154"/>
      <c r="F64" s="154"/>
      <c r="G64" s="155"/>
      <c r="H64" s="162" t="s">
        <v>152</v>
      </c>
      <c r="I64" s="163"/>
      <c r="J64" s="163"/>
      <c r="K64" s="71" t="s">
        <v>42</v>
      </c>
      <c r="L64" s="164"/>
      <c r="M64" s="164"/>
      <c r="N64" s="164"/>
      <c r="O64" s="164"/>
      <c r="P64" s="164"/>
      <c r="Q64" s="164"/>
      <c r="R64" s="164"/>
      <c r="S64" s="164"/>
      <c r="T64" s="164"/>
      <c r="U64" s="164"/>
      <c r="V64" s="164"/>
      <c r="W64" s="164"/>
      <c r="X64" s="164"/>
      <c r="Y64" s="164"/>
      <c r="Z64" s="292"/>
      <c r="AA64" s="293"/>
      <c r="AB64" s="164"/>
      <c r="AC64" s="164"/>
      <c r="AD64" s="164"/>
      <c r="AE64" s="164"/>
      <c r="AF64" s="164"/>
      <c r="AG64" s="164"/>
      <c r="AH64" s="164"/>
      <c r="AI64" s="164"/>
      <c r="AJ64" s="164"/>
      <c r="AK64" s="164"/>
      <c r="AL64" s="164"/>
      <c r="AM64" s="164"/>
      <c r="AN64" s="164"/>
      <c r="AO64" s="164"/>
      <c r="AT64" s="606">
        <f t="shared" ref="AT64" si="19">D64</f>
        <v>0</v>
      </c>
      <c r="AU64" s="607"/>
      <c r="AV64" s="607"/>
      <c r="AW64" s="608"/>
      <c r="AX64" s="119" t="s">
        <v>48</v>
      </c>
      <c r="AY64" s="120"/>
      <c r="AZ64" s="120"/>
      <c r="BA64" s="3" t="s">
        <v>253</v>
      </c>
      <c r="BB64" s="121" t="str">
        <f>IF($D64="","",L64/10)</f>
        <v/>
      </c>
      <c r="BC64" s="121"/>
      <c r="BD64" s="121"/>
      <c r="BE64" s="121"/>
      <c r="BF64" s="121"/>
      <c r="BG64" s="121" t="str">
        <f>IF($D64="","",Q64/10)</f>
        <v/>
      </c>
      <c r="BH64" s="121"/>
      <c r="BI64" s="121"/>
      <c r="BJ64" s="121"/>
      <c r="BK64" s="121"/>
      <c r="BL64" s="121" t="str">
        <f>IF($D64="","",V64/10)</f>
        <v/>
      </c>
      <c r="BM64" s="121"/>
      <c r="BN64" s="121"/>
      <c r="BO64" s="121"/>
      <c r="BP64" s="149"/>
      <c r="BQ64" s="136" t="str">
        <f>IF($D64="","",AA64/10)</f>
        <v/>
      </c>
      <c r="BR64" s="121"/>
      <c r="BS64" s="121"/>
      <c r="BT64" s="121"/>
      <c r="BU64" s="121"/>
      <c r="BV64" s="121" t="str">
        <f>IF($D64="","",AF64/10)</f>
        <v/>
      </c>
      <c r="BW64" s="121"/>
      <c r="BX64" s="121"/>
      <c r="BY64" s="121"/>
      <c r="BZ64" s="121"/>
      <c r="CA64" s="121" t="str">
        <f>IF($D64="","",AK64/10)</f>
        <v/>
      </c>
      <c r="CB64" s="121"/>
      <c r="CC64" s="121"/>
      <c r="CD64" s="121"/>
      <c r="CE64" s="121"/>
    </row>
    <row r="65" spans="4:83" ht="23.1" customHeight="1">
      <c r="D65" s="156"/>
      <c r="E65" s="157"/>
      <c r="F65" s="157"/>
      <c r="G65" s="158"/>
      <c r="H65" s="114" t="s">
        <v>45</v>
      </c>
      <c r="I65" s="115"/>
      <c r="J65" s="115"/>
      <c r="K65" s="72" t="s">
        <v>43</v>
      </c>
      <c r="L65" s="116"/>
      <c r="M65" s="116"/>
      <c r="N65" s="116"/>
      <c r="O65" s="116"/>
      <c r="P65" s="116"/>
      <c r="Q65" s="116"/>
      <c r="R65" s="116"/>
      <c r="S65" s="116"/>
      <c r="T65" s="116"/>
      <c r="U65" s="116"/>
      <c r="V65" s="116"/>
      <c r="W65" s="116"/>
      <c r="X65" s="116"/>
      <c r="Y65" s="116"/>
      <c r="Z65" s="117"/>
      <c r="AA65" s="118"/>
      <c r="AB65" s="116"/>
      <c r="AC65" s="116"/>
      <c r="AD65" s="116"/>
      <c r="AE65" s="116"/>
      <c r="AF65" s="116"/>
      <c r="AG65" s="116"/>
      <c r="AH65" s="116"/>
      <c r="AI65" s="116"/>
      <c r="AJ65" s="116"/>
      <c r="AK65" s="116"/>
      <c r="AL65" s="116"/>
      <c r="AM65" s="116"/>
      <c r="AN65" s="116"/>
      <c r="AO65" s="116"/>
      <c r="AT65" s="609"/>
      <c r="AU65" s="610"/>
      <c r="AV65" s="610"/>
      <c r="AW65" s="611"/>
      <c r="AX65" s="112" t="s">
        <v>51</v>
      </c>
      <c r="AY65" s="113"/>
      <c r="AZ65" s="113"/>
      <c r="BA65" s="4" t="s">
        <v>53</v>
      </c>
      <c r="BB65" s="104" t="str">
        <f>IF($D64="","",ROUNDDOWN(L65/BB64,0))</f>
        <v/>
      </c>
      <c r="BC65" s="104"/>
      <c r="BD65" s="104"/>
      <c r="BE65" s="104"/>
      <c r="BF65" s="104"/>
      <c r="BG65" s="104" t="str">
        <f>IF($D64="","",ROUNDDOWN(Q65/BG64,0))</f>
        <v/>
      </c>
      <c r="BH65" s="104"/>
      <c r="BI65" s="104"/>
      <c r="BJ65" s="104"/>
      <c r="BK65" s="104"/>
      <c r="BL65" s="104" t="str">
        <f t="shared" ref="BL65" si="20">IF($D64="","",ROUNDDOWN(V65/BL64,0))</f>
        <v/>
      </c>
      <c r="BM65" s="104"/>
      <c r="BN65" s="104"/>
      <c r="BO65" s="104"/>
      <c r="BP65" s="105"/>
      <c r="BQ65" s="148" t="str">
        <f t="shared" ref="BQ65" si="21">IF($D64="","",ROUNDDOWN(AA65/BQ64,0))</f>
        <v/>
      </c>
      <c r="BR65" s="104"/>
      <c r="BS65" s="104"/>
      <c r="BT65" s="104"/>
      <c r="BU65" s="104"/>
      <c r="BV65" s="104" t="str">
        <f t="shared" ref="BV65" si="22">IF($D64="","",ROUNDDOWN(AF65/BV64,0))</f>
        <v/>
      </c>
      <c r="BW65" s="104"/>
      <c r="BX65" s="104"/>
      <c r="BY65" s="104"/>
      <c r="BZ65" s="104"/>
      <c r="CA65" s="104" t="str">
        <f t="shared" ref="CA65" si="23">IF($D64="","",ROUNDDOWN(AK65/CA64,0))</f>
        <v/>
      </c>
      <c r="CB65" s="104"/>
      <c r="CC65" s="104"/>
      <c r="CD65" s="104"/>
      <c r="CE65" s="104"/>
    </row>
    <row r="66" spans="4:83" ht="23.1" customHeight="1">
      <c r="D66" s="159"/>
      <c r="E66" s="160"/>
      <c r="F66" s="160"/>
      <c r="G66" s="161"/>
      <c r="H66" s="165" t="s">
        <v>46</v>
      </c>
      <c r="I66" s="165"/>
      <c r="J66" s="165"/>
      <c r="K66" s="73" t="s">
        <v>44</v>
      </c>
      <c r="L66" s="166"/>
      <c r="M66" s="166"/>
      <c r="N66" s="166"/>
      <c r="O66" s="166"/>
      <c r="P66" s="166"/>
      <c r="Q66" s="166"/>
      <c r="R66" s="166"/>
      <c r="S66" s="166"/>
      <c r="T66" s="166"/>
      <c r="U66" s="166"/>
      <c r="V66" s="166"/>
      <c r="W66" s="166"/>
      <c r="X66" s="166"/>
      <c r="Y66" s="166"/>
      <c r="Z66" s="278"/>
      <c r="AA66" s="279"/>
      <c r="AB66" s="166"/>
      <c r="AC66" s="166"/>
      <c r="AD66" s="166"/>
      <c r="AE66" s="166"/>
      <c r="AF66" s="166"/>
      <c r="AG66" s="166"/>
      <c r="AH66" s="166"/>
      <c r="AI66" s="166"/>
      <c r="AJ66" s="166"/>
      <c r="AK66" s="166"/>
      <c r="AL66" s="166"/>
      <c r="AM66" s="166"/>
      <c r="AN66" s="166"/>
      <c r="AO66" s="166"/>
      <c r="AT66" s="612"/>
      <c r="AU66" s="613"/>
      <c r="AV66" s="613"/>
      <c r="AW66" s="614"/>
      <c r="AX66" s="145" t="s">
        <v>52</v>
      </c>
      <c r="AY66" s="145"/>
      <c r="AZ66" s="145"/>
      <c r="BA66" s="5" t="s">
        <v>54</v>
      </c>
      <c r="BB66" s="137" t="str">
        <f>IF($D64="","",ROUNDDOWN(L66/L65*1000,0))</f>
        <v/>
      </c>
      <c r="BC66" s="137"/>
      <c r="BD66" s="137"/>
      <c r="BE66" s="137"/>
      <c r="BF66" s="137"/>
      <c r="BG66" s="137" t="str">
        <f t="shared" ref="BG66" si="24">IF($D64="","",ROUNDDOWN(Q66/Q65*1000,0))</f>
        <v/>
      </c>
      <c r="BH66" s="137"/>
      <c r="BI66" s="137"/>
      <c r="BJ66" s="137"/>
      <c r="BK66" s="137"/>
      <c r="BL66" s="137" t="str">
        <f t="shared" ref="BL66" si="25">IF($D64="","",ROUNDDOWN(V66/V65*1000,0))</f>
        <v/>
      </c>
      <c r="BM66" s="137"/>
      <c r="BN66" s="137"/>
      <c r="BO66" s="137"/>
      <c r="BP66" s="146"/>
      <c r="BQ66" s="147" t="str">
        <f t="shared" ref="BQ66" si="26">IF($D64="","",ROUNDDOWN(AA66/AA65*1000,0))</f>
        <v/>
      </c>
      <c r="BR66" s="137"/>
      <c r="BS66" s="137"/>
      <c r="BT66" s="137"/>
      <c r="BU66" s="137"/>
      <c r="BV66" s="137" t="str">
        <f t="shared" ref="BV66" si="27">IF($D64="","",ROUNDDOWN(AF66/AF65*1000,0))</f>
        <v/>
      </c>
      <c r="BW66" s="137"/>
      <c r="BX66" s="137"/>
      <c r="BY66" s="137"/>
      <c r="BZ66" s="137"/>
      <c r="CA66" s="137" t="str">
        <f t="shared" ref="CA66" si="28">IF($D64="","",ROUNDDOWN(AK66/AK65*1000,0))</f>
        <v/>
      </c>
      <c r="CB66" s="137"/>
      <c r="CC66" s="137"/>
      <c r="CD66" s="137"/>
      <c r="CE66" s="137"/>
    </row>
    <row r="67" spans="4:83" ht="23.1" customHeight="1">
      <c r="D67" s="153"/>
      <c r="E67" s="154"/>
      <c r="F67" s="154"/>
      <c r="G67" s="155"/>
      <c r="H67" s="162" t="s">
        <v>152</v>
      </c>
      <c r="I67" s="163"/>
      <c r="J67" s="163"/>
      <c r="K67" s="71" t="s">
        <v>42</v>
      </c>
      <c r="L67" s="164"/>
      <c r="M67" s="164"/>
      <c r="N67" s="164"/>
      <c r="O67" s="164"/>
      <c r="P67" s="164"/>
      <c r="Q67" s="164"/>
      <c r="R67" s="164"/>
      <c r="S67" s="164"/>
      <c r="T67" s="164"/>
      <c r="U67" s="164"/>
      <c r="V67" s="164"/>
      <c r="W67" s="164"/>
      <c r="X67" s="164"/>
      <c r="Y67" s="164"/>
      <c r="Z67" s="292"/>
      <c r="AA67" s="293"/>
      <c r="AB67" s="164"/>
      <c r="AC67" s="164"/>
      <c r="AD67" s="164"/>
      <c r="AE67" s="164"/>
      <c r="AF67" s="164"/>
      <c r="AG67" s="164"/>
      <c r="AH67" s="164"/>
      <c r="AI67" s="164"/>
      <c r="AJ67" s="164"/>
      <c r="AK67" s="164"/>
      <c r="AL67" s="164"/>
      <c r="AM67" s="164"/>
      <c r="AN67" s="164"/>
      <c r="AO67" s="164"/>
      <c r="AT67" s="606">
        <f t="shared" ref="AT67" si="29">D67</f>
        <v>0</v>
      </c>
      <c r="AU67" s="607"/>
      <c r="AV67" s="607"/>
      <c r="AW67" s="608"/>
      <c r="AX67" s="119" t="s">
        <v>48</v>
      </c>
      <c r="AY67" s="120"/>
      <c r="AZ67" s="120"/>
      <c r="BA67" s="3" t="s">
        <v>253</v>
      </c>
      <c r="BB67" s="121" t="str">
        <f>IF($D67="","",L67/10)</f>
        <v/>
      </c>
      <c r="BC67" s="121"/>
      <c r="BD67" s="121"/>
      <c r="BE67" s="121"/>
      <c r="BF67" s="121"/>
      <c r="BG67" s="121" t="str">
        <f>IF($D67="","",Q67/10)</f>
        <v/>
      </c>
      <c r="BH67" s="121"/>
      <c r="BI67" s="121"/>
      <c r="BJ67" s="121"/>
      <c r="BK67" s="121"/>
      <c r="BL67" s="121" t="str">
        <f>IF($D67="","",V67/10)</f>
        <v/>
      </c>
      <c r="BM67" s="121"/>
      <c r="BN67" s="121"/>
      <c r="BO67" s="121"/>
      <c r="BP67" s="149"/>
      <c r="BQ67" s="136" t="str">
        <f>IF($D67="","",AA67/10)</f>
        <v/>
      </c>
      <c r="BR67" s="121"/>
      <c r="BS67" s="121"/>
      <c r="BT67" s="121"/>
      <c r="BU67" s="121"/>
      <c r="BV67" s="121" t="str">
        <f>IF($D67="","",AF67/10)</f>
        <v/>
      </c>
      <c r="BW67" s="121"/>
      <c r="BX67" s="121"/>
      <c r="BY67" s="121"/>
      <c r="BZ67" s="121"/>
      <c r="CA67" s="121" t="str">
        <f>IF($D67="","",AK67/10)</f>
        <v/>
      </c>
      <c r="CB67" s="121"/>
      <c r="CC67" s="121"/>
      <c r="CD67" s="121"/>
      <c r="CE67" s="121"/>
    </row>
    <row r="68" spans="4:83" ht="23.1" customHeight="1">
      <c r="D68" s="156"/>
      <c r="E68" s="157"/>
      <c r="F68" s="157"/>
      <c r="G68" s="158"/>
      <c r="H68" s="114" t="s">
        <v>45</v>
      </c>
      <c r="I68" s="115"/>
      <c r="J68" s="115"/>
      <c r="K68" s="72" t="s">
        <v>43</v>
      </c>
      <c r="L68" s="116"/>
      <c r="M68" s="116"/>
      <c r="N68" s="116"/>
      <c r="O68" s="116"/>
      <c r="P68" s="116"/>
      <c r="Q68" s="116"/>
      <c r="R68" s="116"/>
      <c r="S68" s="116"/>
      <c r="T68" s="116"/>
      <c r="U68" s="116"/>
      <c r="V68" s="116"/>
      <c r="W68" s="116"/>
      <c r="X68" s="116"/>
      <c r="Y68" s="116"/>
      <c r="Z68" s="117"/>
      <c r="AA68" s="118"/>
      <c r="AB68" s="116"/>
      <c r="AC68" s="116"/>
      <c r="AD68" s="116"/>
      <c r="AE68" s="116"/>
      <c r="AF68" s="116"/>
      <c r="AG68" s="116"/>
      <c r="AH68" s="116"/>
      <c r="AI68" s="116"/>
      <c r="AJ68" s="116"/>
      <c r="AK68" s="116"/>
      <c r="AL68" s="116"/>
      <c r="AM68" s="116"/>
      <c r="AN68" s="116"/>
      <c r="AO68" s="116"/>
      <c r="AT68" s="609"/>
      <c r="AU68" s="610"/>
      <c r="AV68" s="610"/>
      <c r="AW68" s="611"/>
      <c r="AX68" s="112" t="s">
        <v>51</v>
      </c>
      <c r="AY68" s="113"/>
      <c r="AZ68" s="113"/>
      <c r="BA68" s="4" t="s">
        <v>53</v>
      </c>
      <c r="BB68" s="104" t="str">
        <f>IF($D67="","",ROUNDDOWN(L68/BB67,0))</f>
        <v/>
      </c>
      <c r="BC68" s="104"/>
      <c r="BD68" s="104"/>
      <c r="BE68" s="104"/>
      <c r="BF68" s="104"/>
      <c r="BG68" s="104" t="str">
        <f>IF($D67="","",ROUNDDOWN(Q68/BG67,0))</f>
        <v/>
      </c>
      <c r="BH68" s="104"/>
      <c r="BI68" s="104"/>
      <c r="BJ68" s="104"/>
      <c r="BK68" s="104"/>
      <c r="BL68" s="104" t="str">
        <f t="shared" ref="BL68" si="30">IF($D67="","",ROUNDDOWN(V68/BL67,0))</f>
        <v/>
      </c>
      <c r="BM68" s="104"/>
      <c r="BN68" s="104"/>
      <c r="BO68" s="104"/>
      <c r="BP68" s="105"/>
      <c r="BQ68" s="148" t="str">
        <f t="shared" ref="BQ68" si="31">IF($D67="","",ROUNDDOWN(AA68/BQ67,0))</f>
        <v/>
      </c>
      <c r="BR68" s="104"/>
      <c r="BS68" s="104"/>
      <c r="BT68" s="104"/>
      <c r="BU68" s="104"/>
      <c r="BV68" s="104" t="str">
        <f t="shared" ref="BV68" si="32">IF($D67="","",ROUNDDOWN(AF68/BV67,0))</f>
        <v/>
      </c>
      <c r="BW68" s="104"/>
      <c r="BX68" s="104"/>
      <c r="BY68" s="104"/>
      <c r="BZ68" s="104"/>
      <c r="CA68" s="104" t="str">
        <f t="shared" ref="CA68" si="33">IF($D67="","",ROUNDDOWN(AK68/CA67,0))</f>
        <v/>
      </c>
      <c r="CB68" s="104"/>
      <c r="CC68" s="104"/>
      <c r="CD68" s="104"/>
      <c r="CE68" s="104"/>
    </row>
    <row r="69" spans="4:83" ht="23.1" customHeight="1">
      <c r="D69" s="159"/>
      <c r="E69" s="160"/>
      <c r="F69" s="160"/>
      <c r="G69" s="161"/>
      <c r="H69" s="165" t="s">
        <v>46</v>
      </c>
      <c r="I69" s="165"/>
      <c r="J69" s="165"/>
      <c r="K69" s="73" t="s">
        <v>44</v>
      </c>
      <c r="L69" s="166"/>
      <c r="M69" s="166"/>
      <c r="N69" s="166"/>
      <c r="O69" s="166"/>
      <c r="P69" s="166"/>
      <c r="Q69" s="166"/>
      <c r="R69" s="166"/>
      <c r="S69" s="166"/>
      <c r="T69" s="166"/>
      <c r="U69" s="166"/>
      <c r="V69" s="166"/>
      <c r="W69" s="166"/>
      <c r="X69" s="166"/>
      <c r="Y69" s="166"/>
      <c r="Z69" s="278"/>
      <c r="AA69" s="279"/>
      <c r="AB69" s="166"/>
      <c r="AC69" s="166"/>
      <c r="AD69" s="166"/>
      <c r="AE69" s="166"/>
      <c r="AF69" s="166"/>
      <c r="AG69" s="166"/>
      <c r="AH69" s="166"/>
      <c r="AI69" s="166"/>
      <c r="AJ69" s="166"/>
      <c r="AK69" s="166"/>
      <c r="AL69" s="166"/>
      <c r="AM69" s="166"/>
      <c r="AN69" s="166"/>
      <c r="AO69" s="166"/>
      <c r="AT69" s="612"/>
      <c r="AU69" s="613"/>
      <c r="AV69" s="613"/>
      <c r="AW69" s="614"/>
      <c r="AX69" s="145" t="s">
        <v>52</v>
      </c>
      <c r="AY69" s="145"/>
      <c r="AZ69" s="145"/>
      <c r="BA69" s="5" t="s">
        <v>54</v>
      </c>
      <c r="BB69" s="137" t="str">
        <f>IF($D67="","",ROUNDDOWN(L69/L68*1000,0))</f>
        <v/>
      </c>
      <c r="BC69" s="137"/>
      <c r="BD69" s="137"/>
      <c r="BE69" s="137"/>
      <c r="BF69" s="137"/>
      <c r="BG69" s="137" t="str">
        <f t="shared" ref="BG69" si="34">IF($D67="","",ROUNDDOWN(Q69/Q68*1000,0))</f>
        <v/>
      </c>
      <c r="BH69" s="137"/>
      <c r="BI69" s="137"/>
      <c r="BJ69" s="137"/>
      <c r="BK69" s="137"/>
      <c r="BL69" s="137" t="str">
        <f t="shared" ref="BL69" si="35">IF($D67="","",ROUNDDOWN(V69/V68*1000,0))</f>
        <v/>
      </c>
      <c r="BM69" s="137"/>
      <c r="BN69" s="137"/>
      <c r="BO69" s="137"/>
      <c r="BP69" s="146"/>
      <c r="BQ69" s="147" t="str">
        <f t="shared" ref="BQ69" si="36">IF($D67="","",ROUNDDOWN(AA69/AA68*1000,0))</f>
        <v/>
      </c>
      <c r="BR69" s="137"/>
      <c r="BS69" s="137"/>
      <c r="BT69" s="137"/>
      <c r="BU69" s="137"/>
      <c r="BV69" s="137" t="str">
        <f t="shared" ref="BV69" si="37">IF($D67="","",ROUNDDOWN(AF69/AF68*1000,0))</f>
        <v/>
      </c>
      <c r="BW69" s="137"/>
      <c r="BX69" s="137"/>
      <c r="BY69" s="137"/>
      <c r="BZ69" s="137"/>
      <c r="CA69" s="137" t="str">
        <f t="shared" ref="CA69" si="38">IF($D67="","",ROUNDDOWN(AK69/AK68*1000,0))</f>
        <v/>
      </c>
      <c r="CB69" s="137"/>
      <c r="CC69" s="137"/>
      <c r="CD69" s="137"/>
      <c r="CE69" s="137"/>
    </row>
    <row r="70" spans="4:83" ht="23.1" customHeight="1">
      <c r="D70" s="153"/>
      <c r="E70" s="154"/>
      <c r="F70" s="154"/>
      <c r="G70" s="155"/>
      <c r="H70" s="162" t="s">
        <v>152</v>
      </c>
      <c r="I70" s="163"/>
      <c r="J70" s="163"/>
      <c r="K70" s="71" t="s">
        <v>42</v>
      </c>
      <c r="L70" s="164"/>
      <c r="M70" s="164"/>
      <c r="N70" s="164"/>
      <c r="O70" s="164"/>
      <c r="P70" s="164"/>
      <c r="Q70" s="164"/>
      <c r="R70" s="164"/>
      <c r="S70" s="164"/>
      <c r="T70" s="164"/>
      <c r="U70" s="164"/>
      <c r="V70" s="164"/>
      <c r="W70" s="164"/>
      <c r="X70" s="164"/>
      <c r="Y70" s="164"/>
      <c r="Z70" s="292"/>
      <c r="AA70" s="293"/>
      <c r="AB70" s="164"/>
      <c r="AC70" s="164"/>
      <c r="AD70" s="164"/>
      <c r="AE70" s="164"/>
      <c r="AF70" s="164"/>
      <c r="AG70" s="164"/>
      <c r="AH70" s="164"/>
      <c r="AI70" s="164"/>
      <c r="AJ70" s="164"/>
      <c r="AK70" s="164"/>
      <c r="AL70" s="164"/>
      <c r="AM70" s="164"/>
      <c r="AN70" s="164"/>
      <c r="AO70" s="164"/>
      <c r="AT70" s="606">
        <f t="shared" ref="AT70" si="39">D70</f>
        <v>0</v>
      </c>
      <c r="AU70" s="607"/>
      <c r="AV70" s="607"/>
      <c r="AW70" s="608"/>
      <c r="AX70" s="119" t="s">
        <v>48</v>
      </c>
      <c r="AY70" s="120"/>
      <c r="AZ70" s="120"/>
      <c r="BA70" s="3" t="s">
        <v>253</v>
      </c>
      <c r="BB70" s="121" t="str">
        <f>IF($D70="","",L70/10)</f>
        <v/>
      </c>
      <c r="BC70" s="121"/>
      <c r="BD70" s="121"/>
      <c r="BE70" s="121"/>
      <c r="BF70" s="121"/>
      <c r="BG70" s="121" t="str">
        <f>IF($D70="","",Q70/10)</f>
        <v/>
      </c>
      <c r="BH70" s="121"/>
      <c r="BI70" s="121"/>
      <c r="BJ70" s="121"/>
      <c r="BK70" s="121"/>
      <c r="BL70" s="121" t="str">
        <f>IF($D70="","",V70/10)</f>
        <v/>
      </c>
      <c r="BM70" s="121"/>
      <c r="BN70" s="121"/>
      <c r="BO70" s="121"/>
      <c r="BP70" s="149"/>
      <c r="BQ70" s="136" t="str">
        <f>IF($D70="","",AA70/10)</f>
        <v/>
      </c>
      <c r="BR70" s="121"/>
      <c r="BS70" s="121"/>
      <c r="BT70" s="121"/>
      <c r="BU70" s="121"/>
      <c r="BV70" s="121" t="str">
        <f>IF($D70="","",AF70/10)</f>
        <v/>
      </c>
      <c r="BW70" s="121"/>
      <c r="BX70" s="121"/>
      <c r="BY70" s="121"/>
      <c r="BZ70" s="121"/>
      <c r="CA70" s="121" t="str">
        <f>IF($D70="","",AK70/10)</f>
        <v/>
      </c>
      <c r="CB70" s="121"/>
      <c r="CC70" s="121"/>
      <c r="CD70" s="121"/>
      <c r="CE70" s="121"/>
    </row>
    <row r="71" spans="4:83" ht="23.1" customHeight="1">
      <c r="D71" s="156"/>
      <c r="E71" s="157"/>
      <c r="F71" s="157"/>
      <c r="G71" s="158"/>
      <c r="H71" s="114" t="s">
        <v>45</v>
      </c>
      <c r="I71" s="115"/>
      <c r="J71" s="115"/>
      <c r="K71" s="72" t="s">
        <v>43</v>
      </c>
      <c r="L71" s="116"/>
      <c r="M71" s="116"/>
      <c r="N71" s="116"/>
      <c r="O71" s="116"/>
      <c r="P71" s="116"/>
      <c r="Q71" s="116"/>
      <c r="R71" s="116"/>
      <c r="S71" s="116"/>
      <c r="T71" s="116"/>
      <c r="U71" s="116"/>
      <c r="V71" s="116"/>
      <c r="W71" s="116"/>
      <c r="X71" s="116"/>
      <c r="Y71" s="116"/>
      <c r="Z71" s="117"/>
      <c r="AA71" s="118"/>
      <c r="AB71" s="116"/>
      <c r="AC71" s="116"/>
      <c r="AD71" s="116"/>
      <c r="AE71" s="116"/>
      <c r="AF71" s="116"/>
      <c r="AG71" s="116"/>
      <c r="AH71" s="116"/>
      <c r="AI71" s="116"/>
      <c r="AJ71" s="116"/>
      <c r="AK71" s="116"/>
      <c r="AL71" s="116"/>
      <c r="AM71" s="116"/>
      <c r="AN71" s="116"/>
      <c r="AO71" s="116"/>
      <c r="AT71" s="609"/>
      <c r="AU71" s="610"/>
      <c r="AV71" s="610"/>
      <c r="AW71" s="611"/>
      <c r="AX71" s="112" t="s">
        <v>51</v>
      </c>
      <c r="AY71" s="113"/>
      <c r="AZ71" s="113"/>
      <c r="BA71" s="4" t="s">
        <v>53</v>
      </c>
      <c r="BB71" s="104" t="str">
        <f>IF($D70="","",ROUNDDOWN(L71/BB70,0))</f>
        <v/>
      </c>
      <c r="BC71" s="104"/>
      <c r="BD71" s="104"/>
      <c r="BE71" s="104"/>
      <c r="BF71" s="104"/>
      <c r="BG71" s="104" t="str">
        <f>IF($D70="","",ROUNDDOWN(Q71/BG70,0))</f>
        <v/>
      </c>
      <c r="BH71" s="104"/>
      <c r="BI71" s="104"/>
      <c r="BJ71" s="104"/>
      <c r="BK71" s="104"/>
      <c r="BL71" s="104" t="str">
        <f t="shared" ref="BL71" si="40">IF($D70="","",ROUNDDOWN(V71/BL70,0))</f>
        <v/>
      </c>
      <c r="BM71" s="104"/>
      <c r="BN71" s="104"/>
      <c r="BO71" s="104"/>
      <c r="BP71" s="105"/>
      <c r="BQ71" s="148" t="str">
        <f t="shared" ref="BQ71" si="41">IF($D70="","",ROUNDDOWN(AA71/BQ70,0))</f>
        <v/>
      </c>
      <c r="BR71" s="104"/>
      <c r="BS71" s="104"/>
      <c r="BT71" s="104"/>
      <c r="BU71" s="104"/>
      <c r="BV71" s="104" t="str">
        <f t="shared" ref="BV71" si="42">IF($D70="","",ROUNDDOWN(AF71/BV70,0))</f>
        <v/>
      </c>
      <c r="BW71" s="104"/>
      <c r="BX71" s="104"/>
      <c r="BY71" s="104"/>
      <c r="BZ71" s="104"/>
      <c r="CA71" s="104" t="str">
        <f t="shared" ref="CA71" si="43">IF($D70="","",ROUNDDOWN(AK71/CA70,0))</f>
        <v/>
      </c>
      <c r="CB71" s="104"/>
      <c r="CC71" s="104"/>
      <c r="CD71" s="104"/>
      <c r="CE71" s="104"/>
    </row>
    <row r="72" spans="4:83" ht="23.1" customHeight="1">
      <c r="D72" s="159"/>
      <c r="E72" s="160"/>
      <c r="F72" s="160"/>
      <c r="G72" s="161"/>
      <c r="H72" s="165" t="s">
        <v>46</v>
      </c>
      <c r="I72" s="165"/>
      <c r="J72" s="165"/>
      <c r="K72" s="73" t="s">
        <v>44</v>
      </c>
      <c r="L72" s="166"/>
      <c r="M72" s="166"/>
      <c r="N72" s="166"/>
      <c r="O72" s="166"/>
      <c r="P72" s="166"/>
      <c r="Q72" s="166"/>
      <c r="R72" s="166"/>
      <c r="S72" s="166"/>
      <c r="T72" s="166"/>
      <c r="U72" s="166"/>
      <c r="V72" s="166"/>
      <c r="W72" s="166"/>
      <c r="X72" s="166"/>
      <c r="Y72" s="166"/>
      <c r="Z72" s="278"/>
      <c r="AA72" s="279"/>
      <c r="AB72" s="166"/>
      <c r="AC72" s="166"/>
      <c r="AD72" s="166"/>
      <c r="AE72" s="166"/>
      <c r="AF72" s="166"/>
      <c r="AG72" s="166"/>
      <c r="AH72" s="166"/>
      <c r="AI72" s="166"/>
      <c r="AJ72" s="166"/>
      <c r="AK72" s="166"/>
      <c r="AL72" s="166"/>
      <c r="AM72" s="166"/>
      <c r="AN72" s="166"/>
      <c r="AO72" s="166"/>
      <c r="AT72" s="612"/>
      <c r="AU72" s="613"/>
      <c r="AV72" s="613"/>
      <c r="AW72" s="614"/>
      <c r="AX72" s="145" t="s">
        <v>52</v>
      </c>
      <c r="AY72" s="145"/>
      <c r="AZ72" s="145"/>
      <c r="BA72" s="5" t="s">
        <v>54</v>
      </c>
      <c r="BB72" s="137" t="str">
        <f>IF($D70="","",ROUNDDOWN(L72/L71*1000,0))</f>
        <v/>
      </c>
      <c r="BC72" s="137"/>
      <c r="BD72" s="137"/>
      <c r="BE72" s="137"/>
      <c r="BF72" s="137"/>
      <c r="BG72" s="137" t="str">
        <f t="shared" ref="BG72" si="44">IF($D70="","",ROUNDDOWN(Q72/Q71*1000,0))</f>
        <v/>
      </c>
      <c r="BH72" s="137"/>
      <c r="BI72" s="137"/>
      <c r="BJ72" s="137"/>
      <c r="BK72" s="137"/>
      <c r="BL72" s="137" t="str">
        <f t="shared" ref="BL72" si="45">IF($D70="","",ROUNDDOWN(V72/V71*1000,0))</f>
        <v/>
      </c>
      <c r="BM72" s="137"/>
      <c r="BN72" s="137"/>
      <c r="BO72" s="137"/>
      <c r="BP72" s="146"/>
      <c r="BQ72" s="147" t="str">
        <f t="shared" ref="BQ72" si="46">IF($D70="","",ROUNDDOWN(AA72/AA71*1000,0))</f>
        <v/>
      </c>
      <c r="BR72" s="137"/>
      <c r="BS72" s="137"/>
      <c r="BT72" s="137"/>
      <c r="BU72" s="137"/>
      <c r="BV72" s="137" t="str">
        <f t="shared" ref="BV72" si="47">IF($D70="","",ROUNDDOWN(AF72/AF71*1000,0))</f>
        <v/>
      </c>
      <c r="BW72" s="137"/>
      <c r="BX72" s="137"/>
      <c r="BY72" s="137"/>
      <c r="BZ72" s="137"/>
      <c r="CA72" s="137" t="str">
        <f t="shared" ref="CA72" si="48">IF($D70="","",ROUNDDOWN(AK72/AK71*1000,0))</f>
        <v/>
      </c>
      <c r="CB72" s="137"/>
      <c r="CC72" s="137"/>
      <c r="CD72" s="137"/>
      <c r="CE72" s="137"/>
    </row>
    <row r="73" spans="4:83" ht="23.1" customHeight="1">
      <c r="D73" s="153"/>
      <c r="E73" s="154"/>
      <c r="F73" s="154"/>
      <c r="G73" s="155"/>
      <c r="H73" s="162" t="s">
        <v>152</v>
      </c>
      <c r="I73" s="163"/>
      <c r="J73" s="163"/>
      <c r="K73" s="71" t="s">
        <v>42</v>
      </c>
      <c r="L73" s="164"/>
      <c r="M73" s="164"/>
      <c r="N73" s="164"/>
      <c r="O73" s="164"/>
      <c r="P73" s="164"/>
      <c r="Q73" s="164"/>
      <c r="R73" s="164"/>
      <c r="S73" s="164"/>
      <c r="T73" s="164"/>
      <c r="U73" s="164"/>
      <c r="V73" s="164"/>
      <c r="W73" s="164"/>
      <c r="X73" s="164"/>
      <c r="Y73" s="164"/>
      <c r="Z73" s="292"/>
      <c r="AA73" s="293"/>
      <c r="AB73" s="164"/>
      <c r="AC73" s="164"/>
      <c r="AD73" s="164"/>
      <c r="AE73" s="164"/>
      <c r="AF73" s="164"/>
      <c r="AG73" s="164"/>
      <c r="AH73" s="164"/>
      <c r="AI73" s="164"/>
      <c r="AJ73" s="164"/>
      <c r="AK73" s="164"/>
      <c r="AL73" s="164"/>
      <c r="AM73" s="164"/>
      <c r="AN73" s="164"/>
      <c r="AO73" s="164"/>
      <c r="AT73" s="606">
        <f>D73</f>
        <v>0</v>
      </c>
      <c r="AU73" s="607"/>
      <c r="AV73" s="607"/>
      <c r="AW73" s="608"/>
      <c r="AX73" s="119" t="s">
        <v>48</v>
      </c>
      <c r="AY73" s="120"/>
      <c r="AZ73" s="120"/>
      <c r="BA73" s="3" t="s">
        <v>253</v>
      </c>
      <c r="BB73" s="121" t="str">
        <f>IF($D73="","",L73/10)</f>
        <v/>
      </c>
      <c r="BC73" s="121"/>
      <c r="BD73" s="121"/>
      <c r="BE73" s="121"/>
      <c r="BF73" s="121"/>
      <c r="BG73" s="121" t="str">
        <f>IF($D73="","",Q73/10)</f>
        <v/>
      </c>
      <c r="BH73" s="121"/>
      <c r="BI73" s="121"/>
      <c r="BJ73" s="121"/>
      <c r="BK73" s="121"/>
      <c r="BL73" s="121" t="str">
        <f>IF($D73="","",V73/10)</f>
        <v/>
      </c>
      <c r="BM73" s="121"/>
      <c r="BN73" s="121"/>
      <c r="BO73" s="121"/>
      <c r="BP73" s="149"/>
      <c r="BQ73" s="136" t="str">
        <f>IF($D73="","",AA73/10)</f>
        <v/>
      </c>
      <c r="BR73" s="121"/>
      <c r="BS73" s="121"/>
      <c r="BT73" s="121"/>
      <c r="BU73" s="121"/>
      <c r="BV73" s="121" t="str">
        <f>IF($D73="","",AF73/10)</f>
        <v/>
      </c>
      <c r="BW73" s="121"/>
      <c r="BX73" s="121"/>
      <c r="BY73" s="121"/>
      <c r="BZ73" s="121"/>
      <c r="CA73" s="121" t="str">
        <f>IF($D73="","",AK73/10)</f>
        <v/>
      </c>
      <c r="CB73" s="121"/>
      <c r="CC73" s="121"/>
      <c r="CD73" s="121"/>
      <c r="CE73" s="121"/>
    </row>
    <row r="74" spans="4:83" ht="23.1" customHeight="1">
      <c r="D74" s="156"/>
      <c r="E74" s="157"/>
      <c r="F74" s="157"/>
      <c r="G74" s="158"/>
      <c r="H74" s="114" t="s">
        <v>45</v>
      </c>
      <c r="I74" s="115"/>
      <c r="J74" s="115"/>
      <c r="K74" s="72" t="s">
        <v>43</v>
      </c>
      <c r="L74" s="116"/>
      <c r="M74" s="116"/>
      <c r="N74" s="116"/>
      <c r="O74" s="116"/>
      <c r="P74" s="116"/>
      <c r="Q74" s="116"/>
      <c r="R74" s="116"/>
      <c r="S74" s="116"/>
      <c r="T74" s="116"/>
      <c r="U74" s="116"/>
      <c r="V74" s="116"/>
      <c r="W74" s="116"/>
      <c r="X74" s="116"/>
      <c r="Y74" s="116"/>
      <c r="Z74" s="117"/>
      <c r="AA74" s="118"/>
      <c r="AB74" s="116"/>
      <c r="AC74" s="116"/>
      <c r="AD74" s="116"/>
      <c r="AE74" s="116"/>
      <c r="AF74" s="116"/>
      <c r="AG74" s="116"/>
      <c r="AH74" s="116"/>
      <c r="AI74" s="116"/>
      <c r="AJ74" s="116"/>
      <c r="AK74" s="116"/>
      <c r="AL74" s="116"/>
      <c r="AM74" s="116"/>
      <c r="AN74" s="116"/>
      <c r="AO74" s="116"/>
      <c r="AT74" s="609"/>
      <c r="AU74" s="610"/>
      <c r="AV74" s="610"/>
      <c r="AW74" s="611"/>
      <c r="AX74" s="112" t="s">
        <v>51</v>
      </c>
      <c r="AY74" s="113"/>
      <c r="AZ74" s="113"/>
      <c r="BA74" s="4" t="s">
        <v>53</v>
      </c>
      <c r="BB74" s="104" t="str">
        <f>IF($D73="","",ROUNDDOWN(L74/BB73,0))</f>
        <v/>
      </c>
      <c r="BC74" s="104"/>
      <c r="BD74" s="104"/>
      <c r="BE74" s="104"/>
      <c r="BF74" s="104"/>
      <c r="BG74" s="104" t="str">
        <f>IF($D73="","",ROUNDDOWN(Q74/BG73,0))</f>
        <v/>
      </c>
      <c r="BH74" s="104"/>
      <c r="BI74" s="104"/>
      <c r="BJ74" s="104"/>
      <c r="BK74" s="104"/>
      <c r="BL74" s="104" t="str">
        <f t="shared" ref="BL74" si="49">IF($D73="","",ROUNDDOWN(V74/BL73,0))</f>
        <v/>
      </c>
      <c r="BM74" s="104"/>
      <c r="BN74" s="104"/>
      <c r="BO74" s="104"/>
      <c r="BP74" s="105"/>
      <c r="BQ74" s="148" t="str">
        <f t="shared" ref="BQ74" si="50">IF($D73="","",ROUNDDOWN(AA74/BQ73,0))</f>
        <v/>
      </c>
      <c r="BR74" s="104"/>
      <c r="BS74" s="104"/>
      <c r="BT74" s="104"/>
      <c r="BU74" s="104"/>
      <c r="BV74" s="104" t="str">
        <f t="shared" ref="BV74" si="51">IF($D73="","",ROUNDDOWN(AF74/BV73,0))</f>
        <v/>
      </c>
      <c r="BW74" s="104"/>
      <c r="BX74" s="104"/>
      <c r="BY74" s="104"/>
      <c r="BZ74" s="104"/>
      <c r="CA74" s="104" t="str">
        <f t="shared" ref="CA74" si="52">IF($D73="","",ROUNDDOWN(AK74/CA73,0))</f>
        <v/>
      </c>
      <c r="CB74" s="104"/>
      <c r="CC74" s="104"/>
      <c r="CD74" s="104"/>
      <c r="CE74" s="104"/>
    </row>
    <row r="75" spans="4:83" ht="23.1" customHeight="1">
      <c r="D75" s="159"/>
      <c r="E75" s="160"/>
      <c r="F75" s="160"/>
      <c r="G75" s="161"/>
      <c r="H75" s="165" t="s">
        <v>46</v>
      </c>
      <c r="I75" s="165"/>
      <c r="J75" s="165"/>
      <c r="K75" s="73" t="s">
        <v>44</v>
      </c>
      <c r="L75" s="166"/>
      <c r="M75" s="166"/>
      <c r="N75" s="166"/>
      <c r="O75" s="166"/>
      <c r="P75" s="166"/>
      <c r="Q75" s="166"/>
      <c r="R75" s="166"/>
      <c r="S75" s="166"/>
      <c r="T75" s="166"/>
      <c r="U75" s="166"/>
      <c r="V75" s="166"/>
      <c r="W75" s="166"/>
      <c r="X75" s="166"/>
      <c r="Y75" s="166"/>
      <c r="Z75" s="278"/>
      <c r="AA75" s="279"/>
      <c r="AB75" s="166"/>
      <c r="AC75" s="166"/>
      <c r="AD75" s="166"/>
      <c r="AE75" s="166"/>
      <c r="AF75" s="166"/>
      <c r="AG75" s="166"/>
      <c r="AH75" s="166"/>
      <c r="AI75" s="166"/>
      <c r="AJ75" s="166"/>
      <c r="AK75" s="166"/>
      <c r="AL75" s="166"/>
      <c r="AM75" s="166"/>
      <c r="AN75" s="166"/>
      <c r="AO75" s="166"/>
      <c r="AT75" s="612"/>
      <c r="AU75" s="613"/>
      <c r="AV75" s="613"/>
      <c r="AW75" s="614"/>
      <c r="AX75" s="145" t="s">
        <v>52</v>
      </c>
      <c r="AY75" s="145"/>
      <c r="AZ75" s="145"/>
      <c r="BA75" s="5" t="s">
        <v>54</v>
      </c>
      <c r="BB75" s="137" t="str">
        <f>IF($D73="","",ROUNDDOWN(L75/L74*1000,0))</f>
        <v/>
      </c>
      <c r="BC75" s="137"/>
      <c r="BD75" s="137"/>
      <c r="BE75" s="137"/>
      <c r="BF75" s="137"/>
      <c r="BG75" s="137" t="str">
        <f t="shared" ref="BG75" si="53">IF($D73="","",ROUNDDOWN(Q75/Q74*1000,0))</f>
        <v/>
      </c>
      <c r="BH75" s="137"/>
      <c r="BI75" s="137"/>
      <c r="BJ75" s="137"/>
      <c r="BK75" s="137"/>
      <c r="BL75" s="137" t="str">
        <f t="shared" ref="BL75" si="54">IF($D73="","",ROUNDDOWN(V75/V74*1000,0))</f>
        <v/>
      </c>
      <c r="BM75" s="137"/>
      <c r="BN75" s="137"/>
      <c r="BO75" s="137"/>
      <c r="BP75" s="146"/>
      <c r="BQ75" s="147" t="str">
        <f t="shared" ref="BQ75" si="55">IF($D73="","",ROUNDDOWN(AA75/AA74*1000,0))</f>
        <v/>
      </c>
      <c r="BR75" s="137"/>
      <c r="BS75" s="137"/>
      <c r="BT75" s="137"/>
      <c r="BU75" s="137"/>
      <c r="BV75" s="137" t="str">
        <f t="shared" ref="BV75" si="56">IF($D73="","",ROUNDDOWN(AF75/AF74*1000,0))</f>
        <v/>
      </c>
      <c r="BW75" s="137"/>
      <c r="BX75" s="137"/>
      <c r="BY75" s="137"/>
      <c r="BZ75" s="137"/>
      <c r="CA75" s="137" t="str">
        <f t="shared" ref="CA75" si="57">IF($D73="","",ROUNDDOWN(AK75/AK74*1000,0))</f>
        <v/>
      </c>
      <c r="CB75" s="137"/>
      <c r="CC75" s="137"/>
      <c r="CD75" s="137"/>
      <c r="CE75" s="137"/>
    </row>
    <row r="76" spans="4:83" ht="23.1" customHeight="1">
      <c r="D76" s="153"/>
      <c r="E76" s="154"/>
      <c r="F76" s="154"/>
      <c r="G76" s="155"/>
      <c r="H76" s="162" t="s">
        <v>152</v>
      </c>
      <c r="I76" s="163"/>
      <c r="J76" s="163"/>
      <c r="K76" s="71" t="s">
        <v>42</v>
      </c>
      <c r="L76" s="164"/>
      <c r="M76" s="164"/>
      <c r="N76" s="164"/>
      <c r="O76" s="164"/>
      <c r="P76" s="164"/>
      <c r="Q76" s="164"/>
      <c r="R76" s="164"/>
      <c r="S76" s="164"/>
      <c r="T76" s="164"/>
      <c r="U76" s="164"/>
      <c r="V76" s="164"/>
      <c r="W76" s="164"/>
      <c r="X76" s="164"/>
      <c r="Y76" s="164"/>
      <c r="Z76" s="292"/>
      <c r="AA76" s="293"/>
      <c r="AB76" s="164"/>
      <c r="AC76" s="164"/>
      <c r="AD76" s="164"/>
      <c r="AE76" s="164"/>
      <c r="AF76" s="164"/>
      <c r="AG76" s="164"/>
      <c r="AH76" s="164"/>
      <c r="AI76" s="164"/>
      <c r="AJ76" s="164"/>
      <c r="AK76" s="164"/>
      <c r="AL76" s="164"/>
      <c r="AM76" s="164"/>
      <c r="AN76" s="164"/>
      <c r="AO76" s="164"/>
      <c r="AT76" s="606">
        <f>D76</f>
        <v>0</v>
      </c>
      <c r="AU76" s="607"/>
      <c r="AV76" s="607"/>
      <c r="AW76" s="608"/>
      <c r="AX76" s="119" t="s">
        <v>48</v>
      </c>
      <c r="AY76" s="120"/>
      <c r="AZ76" s="120"/>
      <c r="BA76" s="3" t="s">
        <v>253</v>
      </c>
      <c r="BB76" s="121" t="str">
        <f>IF($D76="","",L76/10)</f>
        <v/>
      </c>
      <c r="BC76" s="121"/>
      <c r="BD76" s="121"/>
      <c r="BE76" s="121"/>
      <c r="BF76" s="121"/>
      <c r="BG76" s="121" t="str">
        <f>IF($D76="","",Q76/10)</f>
        <v/>
      </c>
      <c r="BH76" s="121"/>
      <c r="BI76" s="121"/>
      <c r="BJ76" s="121"/>
      <c r="BK76" s="121"/>
      <c r="BL76" s="121" t="str">
        <f>IF($D76="","",V76/10)</f>
        <v/>
      </c>
      <c r="BM76" s="121"/>
      <c r="BN76" s="121"/>
      <c r="BO76" s="121"/>
      <c r="BP76" s="149"/>
      <c r="BQ76" s="136" t="str">
        <f>IF($D76="","",AA76/10)</f>
        <v/>
      </c>
      <c r="BR76" s="121"/>
      <c r="BS76" s="121"/>
      <c r="BT76" s="121"/>
      <c r="BU76" s="121"/>
      <c r="BV76" s="121" t="str">
        <f>IF($D76="","",AF76/10)</f>
        <v/>
      </c>
      <c r="BW76" s="121"/>
      <c r="BX76" s="121"/>
      <c r="BY76" s="121"/>
      <c r="BZ76" s="121"/>
      <c r="CA76" s="121" t="str">
        <f>IF($D76="","",AK76/10)</f>
        <v/>
      </c>
      <c r="CB76" s="121"/>
      <c r="CC76" s="121"/>
      <c r="CD76" s="121"/>
      <c r="CE76" s="121"/>
    </row>
    <row r="77" spans="4:83" ht="23.1" customHeight="1">
      <c r="D77" s="156"/>
      <c r="E77" s="157"/>
      <c r="F77" s="157"/>
      <c r="G77" s="158"/>
      <c r="H77" s="114" t="s">
        <v>45</v>
      </c>
      <c r="I77" s="115"/>
      <c r="J77" s="115"/>
      <c r="K77" s="72" t="s">
        <v>43</v>
      </c>
      <c r="L77" s="116"/>
      <c r="M77" s="116"/>
      <c r="N77" s="116"/>
      <c r="O77" s="116"/>
      <c r="P77" s="116"/>
      <c r="Q77" s="116"/>
      <c r="R77" s="116"/>
      <c r="S77" s="116"/>
      <c r="T77" s="116"/>
      <c r="U77" s="116"/>
      <c r="V77" s="116"/>
      <c r="W77" s="116"/>
      <c r="X77" s="116"/>
      <c r="Y77" s="116"/>
      <c r="Z77" s="117"/>
      <c r="AA77" s="118"/>
      <c r="AB77" s="116"/>
      <c r="AC77" s="116"/>
      <c r="AD77" s="116"/>
      <c r="AE77" s="116"/>
      <c r="AF77" s="116"/>
      <c r="AG77" s="116"/>
      <c r="AH77" s="116"/>
      <c r="AI77" s="116"/>
      <c r="AJ77" s="116"/>
      <c r="AK77" s="116"/>
      <c r="AL77" s="116"/>
      <c r="AM77" s="116"/>
      <c r="AN77" s="116"/>
      <c r="AO77" s="116"/>
      <c r="AT77" s="609"/>
      <c r="AU77" s="610"/>
      <c r="AV77" s="610"/>
      <c r="AW77" s="611"/>
      <c r="AX77" s="112" t="s">
        <v>51</v>
      </c>
      <c r="AY77" s="113"/>
      <c r="AZ77" s="113"/>
      <c r="BA77" s="4" t="s">
        <v>53</v>
      </c>
      <c r="BB77" s="104" t="str">
        <f>IF($D76="","",ROUNDDOWN(L77/BB76,0))</f>
        <v/>
      </c>
      <c r="BC77" s="104"/>
      <c r="BD77" s="104"/>
      <c r="BE77" s="104"/>
      <c r="BF77" s="104"/>
      <c r="BG77" s="104" t="str">
        <f>IF($D76="","",ROUNDDOWN(Q77/BG76,0))</f>
        <v/>
      </c>
      <c r="BH77" s="104"/>
      <c r="BI77" s="104"/>
      <c r="BJ77" s="104"/>
      <c r="BK77" s="104"/>
      <c r="BL77" s="104" t="str">
        <f t="shared" ref="BL77" si="58">IF($D76="","",ROUNDDOWN(V77/BL76,0))</f>
        <v/>
      </c>
      <c r="BM77" s="104"/>
      <c r="BN77" s="104"/>
      <c r="BO77" s="104"/>
      <c r="BP77" s="105"/>
      <c r="BQ77" s="148" t="str">
        <f t="shared" ref="BQ77" si="59">IF($D76="","",ROUNDDOWN(AA77/BQ76,0))</f>
        <v/>
      </c>
      <c r="BR77" s="104"/>
      <c r="BS77" s="104"/>
      <c r="BT77" s="104"/>
      <c r="BU77" s="104"/>
      <c r="BV77" s="104" t="str">
        <f t="shared" ref="BV77" si="60">IF($D76="","",ROUNDDOWN(AF77/BV76,0))</f>
        <v/>
      </c>
      <c r="BW77" s="104"/>
      <c r="BX77" s="104"/>
      <c r="BY77" s="104"/>
      <c r="BZ77" s="104"/>
      <c r="CA77" s="104" t="str">
        <f t="shared" ref="CA77" si="61">IF($D76="","",ROUNDDOWN(AK77/CA76,0))</f>
        <v/>
      </c>
      <c r="CB77" s="104"/>
      <c r="CC77" s="104"/>
      <c r="CD77" s="104"/>
      <c r="CE77" s="104"/>
    </row>
    <row r="78" spans="4:83" ht="23.1" customHeight="1">
      <c r="D78" s="159"/>
      <c r="E78" s="160"/>
      <c r="F78" s="160"/>
      <c r="G78" s="161"/>
      <c r="H78" s="165" t="s">
        <v>46</v>
      </c>
      <c r="I78" s="165"/>
      <c r="J78" s="165"/>
      <c r="K78" s="73" t="s">
        <v>44</v>
      </c>
      <c r="L78" s="166"/>
      <c r="M78" s="166"/>
      <c r="N78" s="166"/>
      <c r="O78" s="166"/>
      <c r="P78" s="166"/>
      <c r="Q78" s="166"/>
      <c r="R78" s="166"/>
      <c r="S78" s="166"/>
      <c r="T78" s="166"/>
      <c r="U78" s="166"/>
      <c r="V78" s="166"/>
      <c r="W78" s="166"/>
      <c r="X78" s="166"/>
      <c r="Y78" s="166"/>
      <c r="Z78" s="278"/>
      <c r="AA78" s="279"/>
      <c r="AB78" s="166"/>
      <c r="AC78" s="166"/>
      <c r="AD78" s="166"/>
      <c r="AE78" s="166"/>
      <c r="AF78" s="166"/>
      <c r="AG78" s="166"/>
      <c r="AH78" s="166"/>
      <c r="AI78" s="166"/>
      <c r="AJ78" s="166"/>
      <c r="AK78" s="166"/>
      <c r="AL78" s="166"/>
      <c r="AM78" s="166"/>
      <c r="AN78" s="166"/>
      <c r="AO78" s="166"/>
      <c r="AT78" s="612"/>
      <c r="AU78" s="613"/>
      <c r="AV78" s="613"/>
      <c r="AW78" s="614"/>
      <c r="AX78" s="145" t="s">
        <v>52</v>
      </c>
      <c r="AY78" s="145"/>
      <c r="AZ78" s="145"/>
      <c r="BA78" s="5" t="s">
        <v>54</v>
      </c>
      <c r="BB78" s="137" t="str">
        <f>IF($D76="","",ROUNDDOWN(L78/L77*1000,0))</f>
        <v/>
      </c>
      <c r="BC78" s="137"/>
      <c r="BD78" s="137"/>
      <c r="BE78" s="137"/>
      <c r="BF78" s="137"/>
      <c r="BG78" s="137" t="str">
        <f t="shared" ref="BG78" si="62">IF($D76="","",ROUNDDOWN(Q78/Q77*1000,0))</f>
        <v/>
      </c>
      <c r="BH78" s="137"/>
      <c r="BI78" s="137"/>
      <c r="BJ78" s="137"/>
      <c r="BK78" s="137"/>
      <c r="BL78" s="137" t="str">
        <f t="shared" ref="BL78" si="63">IF($D76="","",ROUNDDOWN(V78/V77*1000,0))</f>
        <v/>
      </c>
      <c r="BM78" s="137"/>
      <c r="BN78" s="137"/>
      <c r="BO78" s="137"/>
      <c r="BP78" s="146"/>
      <c r="BQ78" s="147" t="str">
        <f t="shared" ref="BQ78" si="64">IF($D76="","",ROUNDDOWN(AA78/AA77*1000,0))</f>
        <v/>
      </c>
      <c r="BR78" s="137"/>
      <c r="BS78" s="137"/>
      <c r="BT78" s="137"/>
      <c r="BU78" s="137"/>
      <c r="BV78" s="137" t="str">
        <f t="shared" ref="BV78" si="65">IF($D76="","",ROUNDDOWN(AF78/AF77*1000,0))</f>
        <v/>
      </c>
      <c r="BW78" s="137"/>
      <c r="BX78" s="137"/>
      <c r="BY78" s="137"/>
      <c r="BZ78" s="137"/>
      <c r="CA78" s="137" t="str">
        <f t="shared" ref="CA78" si="66">IF($D76="","",ROUNDDOWN(AK78/AK77*1000,0))</f>
        <v/>
      </c>
      <c r="CB78" s="137"/>
      <c r="CC78" s="137"/>
      <c r="CD78" s="137"/>
      <c r="CE78" s="137"/>
    </row>
    <row r="79" spans="4:83" ht="23.1" customHeight="1">
      <c r="D79" s="286" t="s">
        <v>175</v>
      </c>
      <c r="E79" s="287"/>
      <c r="F79" s="287"/>
      <c r="G79" s="287"/>
      <c r="H79" s="287"/>
      <c r="I79" s="287"/>
      <c r="J79" s="287"/>
      <c r="K79" s="288"/>
      <c r="L79" s="289"/>
      <c r="M79" s="289"/>
      <c r="N79" s="289"/>
      <c r="O79" s="289"/>
      <c r="P79" s="289"/>
      <c r="Q79" s="289"/>
      <c r="R79" s="289"/>
      <c r="S79" s="289"/>
      <c r="T79" s="289"/>
      <c r="U79" s="289"/>
      <c r="V79" s="289"/>
      <c r="W79" s="289"/>
      <c r="X79" s="289"/>
      <c r="Y79" s="289"/>
      <c r="Z79" s="290"/>
      <c r="AA79" s="291"/>
      <c r="AB79" s="289"/>
      <c r="AC79" s="289"/>
      <c r="AD79" s="289"/>
      <c r="AE79" s="289"/>
      <c r="AF79" s="289"/>
      <c r="AG79" s="289"/>
      <c r="AH79" s="289"/>
      <c r="AI79" s="289"/>
      <c r="AJ79" s="289"/>
      <c r="AK79" s="289"/>
      <c r="AL79" s="289"/>
      <c r="AM79" s="289"/>
      <c r="AN79" s="289"/>
      <c r="AO79" s="289"/>
    </row>
    <row r="80" spans="4:83" ht="23.1" customHeight="1">
      <c r="D80" s="280" t="s">
        <v>174</v>
      </c>
      <c r="E80" s="281"/>
      <c r="F80" s="281"/>
      <c r="G80" s="281"/>
      <c r="H80" s="281"/>
      <c r="I80" s="281"/>
      <c r="J80" s="281"/>
      <c r="K80" s="282"/>
      <c r="L80" s="116"/>
      <c r="M80" s="116"/>
      <c r="N80" s="116"/>
      <c r="O80" s="116"/>
      <c r="P80" s="116"/>
      <c r="Q80" s="116"/>
      <c r="R80" s="116"/>
      <c r="S80" s="116"/>
      <c r="T80" s="116"/>
      <c r="U80" s="116"/>
      <c r="V80" s="116"/>
      <c r="W80" s="116"/>
      <c r="X80" s="116"/>
      <c r="Y80" s="116"/>
      <c r="Z80" s="117"/>
      <c r="AA80" s="118"/>
      <c r="AB80" s="116"/>
      <c r="AC80" s="116"/>
      <c r="AD80" s="116"/>
      <c r="AE80" s="116"/>
      <c r="AF80" s="116"/>
      <c r="AG80" s="116"/>
      <c r="AH80" s="116"/>
      <c r="AI80" s="116"/>
      <c r="AJ80" s="116"/>
      <c r="AK80" s="116"/>
      <c r="AL80" s="116"/>
      <c r="AM80" s="116"/>
      <c r="AN80" s="116"/>
      <c r="AO80" s="116"/>
    </row>
    <row r="81" spans="3:43" ht="23.1" customHeight="1">
      <c r="D81" s="283" t="s">
        <v>47</v>
      </c>
      <c r="E81" s="284"/>
      <c r="F81" s="284"/>
      <c r="G81" s="284"/>
      <c r="H81" s="284"/>
      <c r="I81" s="284"/>
      <c r="J81" s="284"/>
      <c r="K81" s="285"/>
      <c r="L81" s="166"/>
      <c r="M81" s="166"/>
      <c r="N81" s="166"/>
      <c r="O81" s="166"/>
      <c r="P81" s="166"/>
      <c r="Q81" s="166"/>
      <c r="R81" s="166"/>
      <c r="S81" s="166"/>
      <c r="T81" s="166"/>
      <c r="U81" s="166"/>
      <c r="V81" s="166"/>
      <c r="W81" s="166"/>
      <c r="X81" s="166"/>
      <c r="Y81" s="166"/>
      <c r="Z81" s="278"/>
      <c r="AA81" s="279"/>
      <c r="AB81" s="166"/>
      <c r="AC81" s="166"/>
      <c r="AD81" s="166"/>
      <c r="AE81" s="166"/>
      <c r="AF81" s="166"/>
      <c r="AG81" s="166"/>
      <c r="AH81" s="166"/>
      <c r="AI81" s="166"/>
      <c r="AJ81" s="166"/>
      <c r="AK81" s="166"/>
      <c r="AL81" s="166"/>
      <c r="AM81" s="166"/>
      <c r="AN81" s="166"/>
      <c r="AO81" s="166"/>
    </row>
    <row r="82" spans="3:43" ht="23.1" customHeight="1">
      <c r="D82" s="268" t="s">
        <v>50</v>
      </c>
      <c r="E82" s="268"/>
      <c r="F82" s="268"/>
      <c r="G82" s="268"/>
      <c r="H82" s="268"/>
      <c r="I82" s="268"/>
      <c r="J82" s="268"/>
      <c r="K82" s="268"/>
      <c r="L82" s="269">
        <f>L60+L63+L66+L69+L72+L75+L78+L79+L80+L81</f>
        <v>0</v>
      </c>
      <c r="M82" s="269"/>
      <c r="N82" s="269"/>
      <c r="O82" s="269"/>
      <c r="P82" s="269"/>
      <c r="Q82" s="269">
        <f t="shared" ref="Q82" si="67">Q60+Q63+Q66+Q69+Q72+Q75+Q78+Q79+Q80+Q81</f>
        <v>0</v>
      </c>
      <c r="R82" s="269"/>
      <c r="S82" s="269"/>
      <c r="T82" s="269"/>
      <c r="U82" s="269"/>
      <c r="V82" s="269">
        <f t="shared" ref="V82" si="68">V60+V63+V66+V69+V72+V75+V78+V79+V80+V81</f>
        <v>0</v>
      </c>
      <c r="W82" s="269"/>
      <c r="X82" s="269"/>
      <c r="Y82" s="269"/>
      <c r="Z82" s="270"/>
      <c r="AA82" s="271">
        <f t="shared" ref="AA82" si="69">AA60+AA63+AA66+AA69+AA72+AA75+AA78+AA79+AA80+AA81</f>
        <v>0</v>
      </c>
      <c r="AB82" s="269"/>
      <c r="AC82" s="269"/>
      <c r="AD82" s="269"/>
      <c r="AE82" s="269"/>
      <c r="AF82" s="269">
        <f t="shared" ref="AF82" si="70">AF60+AF63+AF66+AF69+AF72+AF75+AF78+AF79+AF80+AF81</f>
        <v>0</v>
      </c>
      <c r="AG82" s="269"/>
      <c r="AH82" s="269"/>
      <c r="AI82" s="269"/>
      <c r="AJ82" s="269"/>
      <c r="AK82" s="269">
        <f t="shared" ref="AK82" si="71">AK60+AK63+AK66+AK69+AK72+AK75+AK78+AK79+AK80+AK81</f>
        <v>0</v>
      </c>
      <c r="AL82" s="269"/>
      <c r="AM82" s="269"/>
      <c r="AN82" s="269"/>
      <c r="AO82" s="269"/>
    </row>
    <row r="83" spans="3:43" ht="23.1" customHeight="1">
      <c r="D83" s="268" t="s">
        <v>49</v>
      </c>
      <c r="E83" s="268"/>
      <c r="F83" s="268"/>
      <c r="G83" s="268"/>
      <c r="H83" s="268"/>
      <c r="I83" s="268"/>
      <c r="J83" s="268"/>
      <c r="K83" s="268"/>
      <c r="L83" s="269">
        <f>L58+L61+L64+L67+L70+L73+L76</f>
        <v>0</v>
      </c>
      <c r="M83" s="269"/>
      <c r="N83" s="269"/>
      <c r="O83" s="269"/>
      <c r="P83" s="269"/>
      <c r="Q83" s="269">
        <f t="shared" ref="Q83" si="72">Q58+Q61+Q64+Q67+Q70+Q73+Q76</f>
        <v>0</v>
      </c>
      <c r="R83" s="269"/>
      <c r="S83" s="269"/>
      <c r="T83" s="269"/>
      <c r="U83" s="269"/>
      <c r="V83" s="269">
        <f t="shared" ref="V83" si="73">V58+V61+V64+V67+V70+V73+V76</f>
        <v>0</v>
      </c>
      <c r="W83" s="269"/>
      <c r="X83" s="269"/>
      <c r="Y83" s="269"/>
      <c r="Z83" s="270"/>
      <c r="AA83" s="271">
        <f t="shared" ref="AA83" si="74">AA58+AA61+AA64+AA67+AA70+AA73+AA76</f>
        <v>0</v>
      </c>
      <c r="AB83" s="269"/>
      <c r="AC83" s="269"/>
      <c r="AD83" s="269"/>
      <c r="AE83" s="269"/>
      <c r="AF83" s="269">
        <f t="shared" ref="AF83" si="75">AF58+AF61+AF64+AF67+AF70+AF73+AF76</f>
        <v>0</v>
      </c>
      <c r="AG83" s="269"/>
      <c r="AH83" s="269"/>
      <c r="AI83" s="269"/>
      <c r="AJ83" s="269"/>
      <c r="AK83" s="269">
        <f t="shared" ref="AK83" si="76">AK58+AK61+AK64+AK67+AK70+AK73+AK76</f>
        <v>0</v>
      </c>
      <c r="AL83" s="269"/>
      <c r="AM83" s="269"/>
      <c r="AN83" s="269"/>
      <c r="AO83" s="269"/>
    </row>
    <row r="85" spans="3:43" ht="17.25" customHeight="1">
      <c r="C85" s="8" t="s">
        <v>150</v>
      </c>
      <c r="AN85" s="6"/>
      <c r="AO85" s="6"/>
    </row>
    <row r="86" spans="3:43" ht="17.100000000000001" customHeight="1">
      <c r="D86" s="276"/>
      <c r="E86" s="239"/>
      <c r="F86" s="239"/>
      <c r="G86" s="239"/>
      <c r="H86" s="239"/>
      <c r="I86" s="239"/>
      <c r="J86" s="239"/>
      <c r="K86" s="277"/>
      <c r="L86" s="192" t="s">
        <v>140</v>
      </c>
      <c r="M86" s="192"/>
      <c r="N86" s="192"/>
      <c r="O86" s="192"/>
      <c r="P86" s="192"/>
      <c r="Q86" s="192"/>
      <c r="R86" s="192"/>
      <c r="S86" s="192" t="s">
        <v>138</v>
      </c>
      <c r="T86" s="192"/>
      <c r="U86" s="192"/>
      <c r="V86" s="192"/>
      <c r="W86" s="192"/>
      <c r="X86" s="192"/>
      <c r="Y86" s="192"/>
      <c r="Z86" s="192" t="s">
        <v>139</v>
      </c>
      <c r="AA86" s="192"/>
      <c r="AB86" s="192"/>
      <c r="AC86" s="192"/>
      <c r="AD86" s="192"/>
      <c r="AE86" s="192"/>
      <c r="AF86" s="192"/>
      <c r="AG86" s="193" t="s">
        <v>59</v>
      </c>
      <c r="AH86" s="193"/>
      <c r="AI86" s="193"/>
      <c r="AJ86" s="193"/>
      <c r="AK86" s="193"/>
      <c r="AL86" s="193"/>
      <c r="AM86" s="193"/>
      <c r="AP86" s="6"/>
      <c r="AQ86" s="6"/>
    </row>
    <row r="87" spans="3:43" ht="17.100000000000001" customHeight="1">
      <c r="D87" s="276" t="s">
        <v>60</v>
      </c>
      <c r="E87" s="239"/>
      <c r="F87" s="239"/>
      <c r="G87" s="239"/>
      <c r="H87" s="239"/>
      <c r="I87" s="239"/>
      <c r="J87" s="239"/>
      <c r="K87" s="277"/>
      <c r="L87" s="240">
        <f t="shared" ref="L87" si="77">V82</f>
        <v>0</v>
      </c>
      <c r="M87" s="240"/>
      <c r="N87" s="240"/>
      <c r="O87" s="240"/>
      <c r="P87" s="240"/>
      <c r="Q87" s="240"/>
      <c r="R87" s="240"/>
      <c r="S87" s="240">
        <f>AA82</f>
        <v>0</v>
      </c>
      <c r="T87" s="240"/>
      <c r="U87" s="240"/>
      <c r="V87" s="240"/>
      <c r="W87" s="240"/>
      <c r="X87" s="240"/>
      <c r="Y87" s="240"/>
      <c r="Z87" s="240">
        <f>AF82</f>
        <v>0</v>
      </c>
      <c r="AA87" s="240"/>
      <c r="AB87" s="240"/>
      <c r="AC87" s="240"/>
      <c r="AD87" s="240"/>
      <c r="AE87" s="240"/>
      <c r="AF87" s="240"/>
      <c r="AG87" s="240">
        <f>AK82</f>
        <v>0</v>
      </c>
      <c r="AH87" s="240"/>
      <c r="AI87" s="240"/>
      <c r="AJ87" s="240"/>
      <c r="AK87" s="240"/>
      <c r="AL87" s="240"/>
      <c r="AM87" s="240"/>
      <c r="AP87" s="6"/>
      <c r="AQ87" s="6"/>
    </row>
    <row r="88" spans="3:43" ht="17.100000000000001" customHeight="1">
      <c r="D88" s="40" t="s">
        <v>75</v>
      </c>
      <c r="E88" s="37"/>
      <c r="F88" s="37"/>
      <c r="G88" s="37"/>
      <c r="H88" s="37"/>
      <c r="I88" s="37"/>
      <c r="J88" s="37"/>
      <c r="K88" s="38"/>
      <c r="L88" s="240">
        <f t="shared" ref="L88:AG88" si="78">L101+L102+L103+L104+L105+L106+L107+L108+L109</f>
        <v>0</v>
      </c>
      <c r="M88" s="240"/>
      <c r="N88" s="240"/>
      <c r="O88" s="240"/>
      <c r="P88" s="240"/>
      <c r="Q88" s="240"/>
      <c r="R88" s="240"/>
      <c r="S88" s="240">
        <f t="shared" si="78"/>
        <v>0</v>
      </c>
      <c r="T88" s="240"/>
      <c r="U88" s="240"/>
      <c r="V88" s="240"/>
      <c r="W88" s="240"/>
      <c r="X88" s="240"/>
      <c r="Y88" s="240"/>
      <c r="Z88" s="240">
        <f t="shared" si="78"/>
        <v>0</v>
      </c>
      <c r="AA88" s="240"/>
      <c r="AB88" s="240"/>
      <c r="AC88" s="240"/>
      <c r="AD88" s="240"/>
      <c r="AE88" s="240"/>
      <c r="AF88" s="240"/>
      <c r="AG88" s="240">
        <f t="shared" si="78"/>
        <v>0</v>
      </c>
      <c r="AH88" s="240"/>
      <c r="AI88" s="240"/>
      <c r="AJ88" s="240"/>
      <c r="AK88" s="240"/>
      <c r="AL88" s="240"/>
      <c r="AM88" s="240"/>
      <c r="AP88" s="6"/>
      <c r="AQ88" s="6"/>
    </row>
    <row r="89" spans="3:43" ht="17.100000000000001" customHeight="1">
      <c r="D89" s="42"/>
      <c r="E89" s="44"/>
      <c r="F89" s="643" t="s">
        <v>157</v>
      </c>
      <c r="G89" s="644"/>
      <c r="H89" s="644"/>
      <c r="I89" s="644"/>
      <c r="J89" s="644"/>
      <c r="K89" s="64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P89" s="6"/>
      <c r="AQ89" s="6"/>
    </row>
    <row r="90" spans="3:43" ht="17.100000000000001" customHeight="1">
      <c r="D90" s="42"/>
      <c r="E90" s="44" t="s">
        <v>65</v>
      </c>
      <c r="F90" s="646" t="s">
        <v>158</v>
      </c>
      <c r="G90" s="647"/>
      <c r="H90" s="647"/>
      <c r="I90" s="647"/>
      <c r="J90" s="647"/>
      <c r="K90" s="648"/>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P90" s="6"/>
      <c r="AQ90" s="6"/>
    </row>
    <row r="91" spans="3:43" ht="17.100000000000001" customHeight="1">
      <c r="D91" s="42"/>
      <c r="E91" s="44"/>
      <c r="F91" s="646" t="s">
        <v>159</v>
      </c>
      <c r="G91" s="647"/>
      <c r="H91" s="647"/>
      <c r="I91" s="647"/>
      <c r="J91" s="647"/>
      <c r="K91" s="648"/>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P91" s="6"/>
      <c r="AQ91" s="6"/>
    </row>
    <row r="92" spans="3:43" ht="17.100000000000001" customHeight="1">
      <c r="D92" s="42"/>
      <c r="E92" s="44"/>
      <c r="F92" s="646" t="s">
        <v>160</v>
      </c>
      <c r="G92" s="647"/>
      <c r="H92" s="647"/>
      <c r="I92" s="647"/>
      <c r="J92" s="647"/>
      <c r="K92" s="648"/>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P92" s="6"/>
      <c r="AQ92" s="6"/>
    </row>
    <row r="93" spans="3:43" ht="17.100000000000001" customHeight="1">
      <c r="D93" s="42"/>
      <c r="E93" s="44" t="s">
        <v>67</v>
      </c>
      <c r="F93" s="646" t="s">
        <v>161</v>
      </c>
      <c r="G93" s="647"/>
      <c r="H93" s="647"/>
      <c r="I93" s="647"/>
      <c r="J93" s="647"/>
      <c r="K93" s="648"/>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P93" s="6"/>
      <c r="AQ93" s="6"/>
    </row>
    <row r="94" spans="3:43" ht="17.100000000000001" customHeight="1">
      <c r="D94" s="42"/>
      <c r="E94" s="45"/>
      <c r="F94" s="646" t="s">
        <v>162</v>
      </c>
      <c r="G94" s="647"/>
      <c r="H94" s="647"/>
      <c r="I94" s="647"/>
      <c r="J94" s="647"/>
      <c r="K94" s="648"/>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P94" s="6"/>
      <c r="AQ94" s="6"/>
    </row>
    <row r="95" spans="3:43" ht="17.100000000000001" customHeight="1">
      <c r="D95" s="42"/>
      <c r="E95" s="45"/>
      <c r="F95" s="646" t="s">
        <v>163</v>
      </c>
      <c r="G95" s="647"/>
      <c r="H95" s="647"/>
      <c r="I95" s="647"/>
      <c r="J95" s="647"/>
      <c r="K95" s="648"/>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P95" s="6"/>
      <c r="AQ95" s="6"/>
    </row>
    <row r="96" spans="3:43" ht="17.100000000000001" customHeight="1">
      <c r="D96" s="42"/>
      <c r="E96" s="45" t="s">
        <v>66</v>
      </c>
      <c r="F96" s="649" t="s">
        <v>164</v>
      </c>
      <c r="G96" s="650"/>
      <c r="H96" s="650"/>
      <c r="I96" s="650"/>
      <c r="J96" s="650"/>
      <c r="K96" s="651"/>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P96" s="6"/>
      <c r="AQ96" s="6"/>
    </row>
    <row r="97" spans="4:43" ht="17.100000000000001" customHeight="1">
      <c r="D97" s="42"/>
      <c r="E97" s="45"/>
      <c r="F97" s="81" t="s">
        <v>61</v>
      </c>
      <c r="G97" s="82"/>
      <c r="H97" s="82"/>
      <c r="I97" s="82"/>
      <c r="J97" s="82"/>
      <c r="K97" s="25"/>
      <c r="L97" s="240">
        <f t="shared" ref="L97:AG97" si="79">L98+L99</f>
        <v>0</v>
      </c>
      <c r="M97" s="240"/>
      <c r="N97" s="240"/>
      <c r="O97" s="240"/>
      <c r="P97" s="240"/>
      <c r="Q97" s="240"/>
      <c r="R97" s="240"/>
      <c r="S97" s="240">
        <f t="shared" si="79"/>
        <v>0</v>
      </c>
      <c r="T97" s="240"/>
      <c r="U97" s="240"/>
      <c r="V97" s="240"/>
      <c r="W97" s="240"/>
      <c r="X97" s="240"/>
      <c r="Y97" s="240"/>
      <c r="Z97" s="240">
        <f t="shared" si="79"/>
        <v>0</v>
      </c>
      <c r="AA97" s="240"/>
      <c r="AB97" s="240"/>
      <c r="AC97" s="240"/>
      <c r="AD97" s="240"/>
      <c r="AE97" s="240"/>
      <c r="AF97" s="240"/>
      <c r="AG97" s="240">
        <f t="shared" si="79"/>
        <v>0</v>
      </c>
      <c r="AH97" s="240"/>
      <c r="AI97" s="240"/>
      <c r="AJ97" s="240"/>
      <c r="AK97" s="240"/>
      <c r="AL97" s="240"/>
      <c r="AM97" s="240"/>
      <c r="AP97" s="6"/>
      <c r="AQ97" s="6"/>
    </row>
    <row r="98" spans="4:43" ht="17.100000000000001" customHeight="1">
      <c r="D98" s="42"/>
      <c r="E98" s="45"/>
      <c r="F98" s="22"/>
      <c r="G98" s="652" t="s">
        <v>62</v>
      </c>
      <c r="H98" s="653"/>
      <c r="I98" s="653"/>
      <c r="J98" s="653"/>
      <c r="K98" s="637"/>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P98" s="6"/>
      <c r="AQ98" s="6"/>
    </row>
    <row r="99" spans="4:43" ht="17.100000000000001" customHeight="1">
      <c r="D99" s="42"/>
      <c r="E99" s="45"/>
      <c r="F99" s="23"/>
      <c r="G99" s="654" t="s">
        <v>141</v>
      </c>
      <c r="H99" s="655"/>
      <c r="I99" s="655"/>
      <c r="J99" s="655"/>
      <c r="K99" s="656"/>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P99" s="6"/>
      <c r="AQ99" s="6"/>
    </row>
    <row r="100" spans="4:43" ht="17.100000000000001" customHeight="1">
      <c r="D100" s="42"/>
      <c r="E100" s="45"/>
      <c r="F100" s="625" t="s">
        <v>165</v>
      </c>
      <c r="G100" s="657"/>
      <c r="H100" s="657"/>
      <c r="I100" s="657"/>
      <c r="J100" s="657"/>
      <c r="K100" s="627"/>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P100" s="6"/>
      <c r="AQ100" s="6"/>
    </row>
    <row r="101" spans="4:43" ht="17.100000000000001" customHeight="1">
      <c r="D101" s="42"/>
      <c r="E101" s="29"/>
      <c r="F101" s="552" t="s">
        <v>76</v>
      </c>
      <c r="G101" s="552"/>
      <c r="H101" s="552"/>
      <c r="I101" s="552"/>
      <c r="J101" s="552"/>
      <c r="K101" s="629"/>
      <c r="L101" s="240">
        <f t="shared" ref="L101:AG101" si="80">L89+L90+L91+L92+L93+L94+L95+L96+L97+L100</f>
        <v>0</v>
      </c>
      <c r="M101" s="240"/>
      <c r="N101" s="240"/>
      <c r="O101" s="240"/>
      <c r="P101" s="240"/>
      <c r="Q101" s="240"/>
      <c r="R101" s="240"/>
      <c r="S101" s="240">
        <f t="shared" si="80"/>
        <v>0</v>
      </c>
      <c r="T101" s="240"/>
      <c r="U101" s="240"/>
      <c r="V101" s="240"/>
      <c r="W101" s="240"/>
      <c r="X101" s="240"/>
      <c r="Y101" s="240"/>
      <c r="Z101" s="240">
        <f t="shared" si="80"/>
        <v>0</v>
      </c>
      <c r="AA101" s="240"/>
      <c r="AB101" s="240"/>
      <c r="AC101" s="240"/>
      <c r="AD101" s="240"/>
      <c r="AE101" s="240"/>
      <c r="AF101" s="240"/>
      <c r="AG101" s="240">
        <f t="shared" si="80"/>
        <v>0</v>
      </c>
      <c r="AH101" s="240"/>
      <c r="AI101" s="240"/>
      <c r="AJ101" s="240"/>
      <c r="AK101" s="240"/>
      <c r="AL101" s="240"/>
      <c r="AM101" s="240"/>
      <c r="AP101" s="6"/>
      <c r="AQ101" s="6"/>
    </row>
    <row r="102" spans="4:43" ht="17.100000000000001" customHeight="1">
      <c r="D102" s="42"/>
      <c r="E102" s="635" t="s">
        <v>166</v>
      </c>
      <c r="F102" s="658"/>
      <c r="G102" s="658"/>
      <c r="H102" s="658"/>
      <c r="I102" s="658"/>
      <c r="J102" s="658"/>
      <c r="K102" s="637"/>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P102" s="6"/>
      <c r="AQ102" s="6"/>
    </row>
    <row r="103" spans="4:43" ht="17.100000000000001" customHeight="1">
      <c r="D103" s="42"/>
      <c r="E103" s="623" t="s">
        <v>167</v>
      </c>
      <c r="F103" s="624"/>
      <c r="G103" s="624"/>
      <c r="H103" s="624"/>
      <c r="I103" s="624"/>
      <c r="J103" s="624"/>
      <c r="K103" s="247"/>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P103" s="6"/>
      <c r="AQ103" s="6"/>
    </row>
    <row r="104" spans="4:43" ht="17.100000000000001" customHeight="1">
      <c r="D104" s="42"/>
      <c r="E104" s="623" t="s">
        <v>182</v>
      </c>
      <c r="F104" s="624"/>
      <c r="G104" s="624"/>
      <c r="H104" s="624"/>
      <c r="I104" s="624"/>
      <c r="J104" s="624"/>
      <c r="K104" s="247"/>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P104" s="6"/>
      <c r="AQ104" s="6"/>
    </row>
    <row r="105" spans="4:43" ht="17.100000000000001" customHeight="1">
      <c r="D105" s="42"/>
      <c r="E105" s="623" t="s">
        <v>183</v>
      </c>
      <c r="F105" s="624"/>
      <c r="G105" s="624"/>
      <c r="H105" s="624"/>
      <c r="I105" s="624"/>
      <c r="J105" s="624"/>
      <c r="K105" s="247"/>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P105" s="6"/>
      <c r="AQ105" s="6"/>
    </row>
    <row r="106" spans="4:43" ht="17.100000000000001" customHeight="1">
      <c r="D106" s="42"/>
      <c r="E106" s="623" t="s">
        <v>184</v>
      </c>
      <c r="F106" s="624"/>
      <c r="G106" s="624"/>
      <c r="H106" s="624"/>
      <c r="I106" s="624"/>
      <c r="J106" s="624"/>
      <c r="K106" s="247"/>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P106" s="6"/>
      <c r="AQ106" s="6"/>
    </row>
    <row r="107" spans="4:43" ht="17.100000000000001" customHeight="1">
      <c r="D107" s="42"/>
      <c r="E107" s="623" t="s">
        <v>185</v>
      </c>
      <c r="F107" s="624"/>
      <c r="G107" s="624"/>
      <c r="H107" s="624"/>
      <c r="I107" s="624"/>
      <c r="J107" s="624"/>
      <c r="K107" s="247"/>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P107" s="6"/>
      <c r="AQ107" s="6"/>
    </row>
    <row r="108" spans="4:43" ht="17.100000000000001" customHeight="1">
      <c r="D108" s="42"/>
      <c r="E108" s="625" t="s">
        <v>186</v>
      </c>
      <c r="F108" s="626"/>
      <c r="G108" s="626"/>
      <c r="H108" s="626"/>
      <c r="I108" s="626"/>
      <c r="J108" s="626"/>
      <c r="K108" s="627"/>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P108" s="6"/>
      <c r="AQ108" s="6"/>
    </row>
    <row r="109" spans="4:43" ht="17.100000000000001" customHeight="1">
      <c r="D109" s="42"/>
      <c r="E109" s="83"/>
      <c r="F109" s="628" t="s">
        <v>128</v>
      </c>
      <c r="G109" s="552"/>
      <c r="H109" s="552"/>
      <c r="I109" s="552"/>
      <c r="J109" s="552"/>
      <c r="K109" s="629"/>
      <c r="L109" s="240">
        <f t="shared" ref="L109:AG109" si="81">L110+L111</f>
        <v>0</v>
      </c>
      <c r="M109" s="240"/>
      <c r="N109" s="240"/>
      <c r="O109" s="240"/>
      <c r="P109" s="240"/>
      <c r="Q109" s="240"/>
      <c r="R109" s="240"/>
      <c r="S109" s="240">
        <f t="shared" si="81"/>
        <v>0</v>
      </c>
      <c r="T109" s="240"/>
      <c r="U109" s="240"/>
      <c r="V109" s="240"/>
      <c r="W109" s="240"/>
      <c r="X109" s="240"/>
      <c r="Y109" s="240"/>
      <c r="Z109" s="240">
        <f t="shared" si="81"/>
        <v>0</v>
      </c>
      <c r="AA109" s="240"/>
      <c r="AB109" s="240"/>
      <c r="AC109" s="240"/>
      <c r="AD109" s="240"/>
      <c r="AE109" s="240"/>
      <c r="AF109" s="240"/>
      <c r="AG109" s="240">
        <f t="shared" si="81"/>
        <v>0</v>
      </c>
      <c r="AH109" s="240"/>
      <c r="AI109" s="240"/>
      <c r="AJ109" s="240"/>
      <c r="AK109" s="240"/>
      <c r="AL109" s="240"/>
      <c r="AM109" s="240"/>
      <c r="AP109" s="6"/>
      <c r="AQ109" s="6"/>
    </row>
    <row r="110" spans="4:43" ht="17.100000000000001" customHeight="1">
      <c r="D110" s="42"/>
      <c r="E110" s="84"/>
      <c r="F110" s="635" t="s">
        <v>64</v>
      </c>
      <c r="G110" s="636"/>
      <c r="H110" s="636"/>
      <c r="I110" s="636"/>
      <c r="J110" s="636"/>
      <c r="K110" s="637"/>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P110" s="6"/>
      <c r="AQ110" s="6"/>
    </row>
    <row r="111" spans="4:43" ht="17.100000000000001" customHeight="1">
      <c r="D111" s="42"/>
      <c r="E111" s="85"/>
      <c r="F111" s="638" t="s">
        <v>63</v>
      </c>
      <c r="G111" s="639"/>
      <c r="H111" s="639"/>
      <c r="I111" s="639"/>
      <c r="J111" s="639"/>
      <c r="K111" s="555"/>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P111" s="6"/>
      <c r="AQ111" s="6"/>
    </row>
    <row r="112" spans="4:43" ht="17.100000000000001" customHeight="1">
      <c r="D112" s="630" t="s">
        <v>187</v>
      </c>
      <c r="E112" s="631"/>
      <c r="F112" s="631"/>
      <c r="G112" s="631"/>
      <c r="H112" s="631"/>
      <c r="I112" s="631"/>
      <c r="J112" s="631"/>
      <c r="K112" s="277"/>
      <c r="L112" s="551">
        <f t="shared" ref="L112:AG112" si="82">L87-L88</f>
        <v>0</v>
      </c>
      <c r="M112" s="551"/>
      <c r="N112" s="551"/>
      <c r="O112" s="551"/>
      <c r="P112" s="551"/>
      <c r="Q112" s="551"/>
      <c r="R112" s="551"/>
      <c r="S112" s="551">
        <f t="shared" si="82"/>
        <v>0</v>
      </c>
      <c r="T112" s="551"/>
      <c r="U112" s="551"/>
      <c r="V112" s="551"/>
      <c r="W112" s="551"/>
      <c r="X112" s="551"/>
      <c r="Y112" s="551"/>
      <c r="Z112" s="551">
        <f t="shared" si="82"/>
        <v>0</v>
      </c>
      <c r="AA112" s="551"/>
      <c r="AB112" s="551"/>
      <c r="AC112" s="551"/>
      <c r="AD112" s="551"/>
      <c r="AE112" s="551"/>
      <c r="AF112" s="551"/>
      <c r="AG112" s="551">
        <f t="shared" si="82"/>
        <v>0</v>
      </c>
      <c r="AH112" s="551"/>
      <c r="AI112" s="551"/>
      <c r="AJ112" s="551"/>
      <c r="AK112" s="551"/>
      <c r="AL112" s="551"/>
      <c r="AM112" s="551"/>
      <c r="AP112" s="6"/>
      <c r="AQ112" s="6"/>
    </row>
    <row r="113" spans="4:43" ht="17.100000000000001" customHeight="1" thickBot="1">
      <c r="D113" s="632" t="s">
        <v>188</v>
      </c>
      <c r="E113" s="633"/>
      <c r="F113" s="633"/>
      <c r="G113" s="633"/>
      <c r="H113" s="633"/>
      <c r="I113" s="633"/>
      <c r="J113" s="633"/>
      <c r="K113" s="634"/>
      <c r="L113" s="640"/>
      <c r="M113" s="640"/>
      <c r="N113" s="640"/>
      <c r="O113" s="640"/>
      <c r="P113" s="640"/>
      <c r="Q113" s="640"/>
      <c r="R113" s="640"/>
      <c r="S113" s="640"/>
      <c r="T113" s="640"/>
      <c r="U113" s="640"/>
      <c r="V113" s="640"/>
      <c r="W113" s="640"/>
      <c r="X113" s="640"/>
      <c r="Y113" s="640"/>
      <c r="Z113" s="640"/>
      <c r="AA113" s="640"/>
      <c r="AB113" s="640"/>
      <c r="AC113" s="640"/>
      <c r="AD113" s="640"/>
      <c r="AE113" s="640"/>
      <c r="AF113" s="640"/>
      <c r="AG113" s="640"/>
      <c r="AH113" s="640"/>
      <c r="AI113" s="640"/>
      <c r="AJ113" s="640"/>
      <c r="AK113" s="640"/>
      <c r="AL113" s="640"/>
      <c r="AM113" s="640"/>
      <c r="AP113" s="6"/>
      <c r="AQ113" s="6"/>
    </row>
    <row r="114" spans="4:43" ht="17.100000000000001" customHeight="1" thickTop="1">
      <c r="D114" s="443" t="s">
        <v>129</v>
      </c>
      <c r="E114" s="659" t="s">
        <v>189</v>
      </c>
      <c r="F114" s="660"/>
      <c r="G114" s="660"/>
      <c r="H114" s="660"/>
      <c r="I114" s="660"/>
      <c r="J114" s="660"/>
      <c r="K114" s="661"/>
      <c r="L114" s="642"/>
      <c r="M114" s="642"/>
      <c r="N114" s="642"/>
      <c r="O114" s="642"/>
      <c r="P114" s="642"/>
      <c r="Q114" s="642"/>
      <c r="R114" s="642"/>
      <c r="S114" s="547">
        <f t="shared" ref="S114:AG114" si="83">L132</f>
        <v>0</v>
      </c>
      <c r="T114" s="547"/>
      <c r="U114" s="547"/>
      <c r="V114" s="547"/>
      <c r="W114" s="547"/>
      <c r="X114" s="547"/>
      <c r="Y114" s="547"/>
      <c r="Z114" s="547">
        <f t="shared" si="83"/>
        <v>0</v>
      </c>
      <c r="AA114" s="547"/>
      <c r="AB114" s="547"/>
      <c r="AC114" s="547"/>
      <c r="AD114" s="547"/>
      <c r="AE114" s="547"/>
      <c r="AF114" s="547"/>
      <c r="AG114" s="547">
        <f t="shared" si="83"/>
        <v>0</v>
      </c>
      <c r="AH114" s="547"/>
      <c r="AI114" s="547"/>
      <c r="AJ114" s="547"/>
      <c r="AK114" s="547"/>
      <c r="AL114" s="547"/>
      <c r="AM114" s="547"/>
      <c r="AP114" s="6"/>
      <c r="AQ114" s="6"/>
    </row>
    <row r="115" spans="4:43" ht="17.100000000000001" customHeight="1">
      <c r="D115" s="443"/>
      <c r="E115" s="662" t="s">
        <v>190</v>
      </c>
      <c r="F115" s="663"/>
      <c r="G115" s="663"/>
      <c r="H115" s="663"/>
      <c r="I115" s="663"/>
      <c r="J115" s="663"/>
      <c r="K115" s="664"/>
      <c r="L115" s="551">
        <f t="shared" ref="L115:AG115" si="84">L112-L113</f>
        <v>0</v>
      </c>
      <c r="M115" s="551"/>
      <c r="N115" s="551"/>
      <c r="O115" s="551"/>
      <c r="P115" s="551"/>
      <c r="Q115" s="551"/>
      <c r="R115" s="551"/>
      <c r="S115" s="551">
        <f t="shared" si="84"/>
        <v>0</v>
      </c>
      <c r="T115" s="551"/>
      <c r="U115" s="551"/>
      <c r="V115" s="551"/>
      <c r="W115" s="551"/>
      <c r="X115" s="551"/>
      <c r="Y115" s="551"/>
      <c r="Z115" s="551">
        <f t="shared" si="84"/>
        <v>0</v>
      </c>
      <c r="AA115" s="551"/>
      <c r="AB115" s="551"/>
      <c r="AC115" s="551"/>
      <c r="AD115" s="551"/>
      <c r="AE115" s="551"/>
      <c r="AF115" s="551"/>
      <c r="AG115" s="551">
        <f t="shared" si="84"/>
        <v>0</v>
      </c>
      <c r="AH115" s="551"/>
      <c r="AI115" s="551"/>
      <c r="AJ115" s="551"/>
      <c r="AK115" s="551"/>
      <c r="AL115" s="551"/>
      <c r="AM115" s="551"/>
      <c r="AP115" s="6"/>
      <c r="AQ115" s="6"/>
    </row>
    <row r="116" spans="4:43" ht="17.100000000000001" customHeight="1">
      <c r="D116" s="443"/>
      <c r="E116" s="665" t="s">
        <v>191</v>
      </c>
      <c r="F116" s="666"/>
      <c r="G116" s="666"/>
      <c r="H116" s="666"/>
      <c r="I116" s="666"/>
      <c r="J116" s="666"/>
      <c r="K116" s="667"/>
      <c r="L116" s="550">
        <f t="shared" ref="L116:AG116" si="85">L99</f>
        <v>0</v>
      </c>
      <c r="M116" s="550"/>
      <c r="N116" s="550"/>
      <c r="O116" s="550"/>
      <c r="P116" s="550"/>
      <c r="Q116" s="550"/>
      <c r="R116" s="550"/>
      <c r="S116" s="550">
        <f t="shared" si="85"/>
        <v>0</v>
      </c>
      <c r="T116" s="550"/>
      <c r="U116" s="550"/>
      <c r="V116" s="550"/>
      <c r="W116" s="550"/>
      <c r="X116" s="550"/>
      <c r="Y116" s="550"/>
      <c r="Z116" s="550">
        <f t="shared" si="85"/>
        <v>0</v>
      </c>
      <c r="AA116" s="550"/>
      <c r="AB116" s="550"/>
      <c r="AC116" s="550"/>
      <c r="AD116" s="550"/>
      <c r="AE116" s="550"/>
      <c r="AF116" s="550"/>
      <c r="AG116" s="550">
        <f t="shared" si="85"/>
        <v>0</v>
      </c>
      <c r="AH116" s="550"/>
      <c r="AI116" s="550"/>
      <c r="AJ116" s="550"/>
      <c r="AK116" s="550"/>
      <c r="AL116" s="550"/>
      <c r="AM116" s="550"/>
      <c r="AP116" s="6"/>
      <c r="AQ116" s="6"/>
    </row>
    <row r="117" spans="4:43" ht="17.100000000000001" customHeight="1">
      <c r="D117" s="443"/>
      <c r="E117" s="665" t="s">
        <v>192</v>
      </c>
      <c r="F117" s="666"/>
      <c r="G117" s="666"/>
      <c r="H117" s="666"/>
      <c r="I117" s="666"/>
      <c r="J117" s="666"/>
      <c r="K117" s="667"/>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234"/>
      <c r="AP117" s="6"/>
      <c r="AQ117" s="6"/>
    </row>
    <row r="118" spans="4:43" ht="17.100000000000001" customHeight="1">
      <c r="D118" s="443"/>
      <c r="E118" s="665" t="s">
        <v>193</v>
      </c>
      <c r="F118" s="666"/>
      <c r="G118" s="666"/>
      <c r="H118" s="666"/>
      <c r="I118" s="666"/>
      <c r="J118" s="666"/>
      <c r="K118" s="667"/>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P118" s="6"/>
      <c r="AQ118" s="6"/>
    </row>
    <row r="119" spans="4:43" ht="17.100000000000001" customHeight="1">
      <c r="D119" s="443"/>
      <c r="E119" s="665" t="s">
        <v>194</v>
      </c>
      <c r="F119" s="666"/>
      <c r="G119" s="666"/>
      <c r="H119" s="666"/>
      <c r="I119" s="666"/>
      <c r="J119" s="666"/>
      <c r="K119" s="667"/>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4"/>
      <c r="AJ119" s="234"/>
      <c r="AK119" s="234"/>
      <c r="AL119" s="234"/>
      <c r="AM119" s="234"/>
      <c r="AP119" s="6"/>
      <c r="AQ119" s="6"/>
    </row>
    <row r="120" spans="4:43" ht="17.100000000000001" customHeight="1">
      <c r="D120" s="443"/>
      <c r="E120" s="665" t="s">
        <v>195</v>
      </c>
      <c r="F120" s="666"/>
      <c r="G120" s="666"/>
      <c r="H120" s="666"/>
      <c r="I120" s="666"/>
      <c r="J120" s="666"/>
      <c r="K120" s="667"/>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P120" s="6"/>
      <c r="AQ120" s="6"/>
    </row>
    <row r="121" spans="4:43" ht="17.100000000000001" customHeight="1">
      <c r="D121" s="443"/>
      <c r="E121" s="668" t="s">
        <v>165</v>
      </c>
      <c r="F121" s="669"/>
      <c r="G121" s="669"/>
      <c r="H121" s="669"/>
      <c r="I121" s="669"/>
      <c r="J121" s="669"/>
      <c r="K121" s="670"/>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P121" s="6"/>
      <c r="AQ121" s="6"/>
    </row>
    <row r="122" spans="4:43" ht="17.100000000000001" customHeight="1">
      <c r="D122" s="641"/>
      <c r="E122" s="671" t="s">
        <v>202</v>
      </c>
      <c r="F122" s="672"/>
      <c r="G122" s="672"/>
      <c r="H122" s="672"/>
      <c r="I122" s="672"/>
      <c r="J122" s="672"/>
      <c r="K122" s="673"/>
      <c r="L122" s="551">
        <f t="shared" ref="L122:AG122" si="86">SUM(L114:R121)</f>
        <v>0</v>
      </c>
      <c r="M122" s="551"/>
      <c r="N122" s="551"/>
      <c r="O122" s="551"/>
      <c r="P122" s="551"/>
      <c r="Q122" s="551"/>
      <c r="R122" s="551"/>
      <c r="S122" s="551">
        <f t="shared" si="86"/>
        <v>0</v>
      </c>
      <c r="T122" s="551"/>
      <c r="U122" s="551"/>
      <c r="V122" s="551"/>
      <c r="W122" s="551"/>
      <c r="X122" s="551"/>
      <c r="Y122" s="551"/>
      <c r="Z122" s="551">
        <f t="shared" si="86"/>
        <v>0</v>
      </c>
      <c r="AA122" s="551"/>
      <c r="AB122" s="551"/>
      <c r="AC122" s="551"/>
      <c r="AD122" s="551"/>
      <c r="AE122" s="551"/>
      <c r="AF122" s="551"/>
      <c r="AG122" s="551">
        <f t="shared" si="86"/>
        <v>0</v>
      </c>
      <c r="AH122" s="551"/>
      <c r="AI122" s="551"/>
      <c r="AJ122" s="551"/>
      <c r="AK122" s="551"/>
      <c r="AL122" s="551"/>
      <c r="AM122" s="551"/>
      <c r="AP122" s="6"/>
      <c r="AQ122" s="6"/>
    </row>
    <row r="123" spans="4:43" ht="17.100000000000001" customHeight="1">
      <c r="D123" s="685" t="s">
        <v>130</v>
      </c>
      <c r="E123" s="677" t="s">
        <v>196</v>
      </c>
      <c r="F123" s="663"/>
      <c r="G123" s="663"/>
      <c r="H123" s="663"/>
      <c r="I123" s="663"/>
      <c r="J123" s="663"/>
      <c r="K123" s="664"/>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P123" s="6"/>
      <c r="AQ123" s="6"/>
    </row>
    <row r="124" spans="4:43" ht="17.100000000000001" customHeight="1">
      <c r="D124" s="443"/>
      <c r="E124" s="678" t="s">
        <v>197</v>
      </c>
      <c r="F124" s="679"/>
      <c r="G124" s="679"/>
      <c r="H124" s="679"/>
      <c r="I124" s="679"/>
      <c r="J124" s="679"/>
      <c r="K124" s="667"/>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P124" s="6"/>
      <c r="AQ124" s="6"/>
    </row>
    <row r="125" spans="4:43" ht="17.100000000000001" customHeight="1">
      <c r="D125" s="443"/>
      <c r="E125" s="678" t="s">
        <v>198</v>
      </c>
      <c r="F125" s="679"/>
      <c r="G125" s="679"/>
      <c r="H125" s="679"/>
      <c r="I125" s="679"/>
      <c r="J125" s="679"/>
      <c r="K125" s="667"/>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234"/>
      <c r="AP125" s="6"/>
      <c r="AQ125" s="6"/>
    </row>
    <row r="126" spans="4:43" ht="17.100000000000001" customHeight="1">
      <c r="D126" s="443"/>
      <c r="E126" s="678" t="s">
        <v>209</v>
      </c>
      <c r="F126" s="679"/>
      <c r="G126" s="679"/>
      <c r="H126" s="679"/>
      <c r="I126" s="679"/>
      <c r="J126" s="679"/>
      <c r="K126" s="667"/>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P126" s="6"/>
      <c r="AQ126" s="6"/>
    </row>
    <row r="127" spans="4:43" ht="17.100000000000001" customHeight="1">
      <c r="D127" s="443"/>
      <c r="E127" s="678" t="s">
        <v>199</v>
      </c>
      <c r="F127" s="679"/>
      <c r="G127" s="679"/>
      <c r="H127" s="679"/>
      <c r="I127" s="679"/>
      <c r="J127" s="679"/>
      <c r="K127" s="667"/>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P127" s="6"/>
      <c r="AQ127" s="6"/>
    </row>
    <row r="128" spans="4:43" ht="17.100000000000001" customHeight="1">
      <c r="D128" s="443"/>
      <c r="E128" s="678" t="s">
        <v>200</v>
      </c>
      <c r="F128" s="679"/>
      <c r="G128" s="679"/>
      <c r="H128" s="679"/>
      <c r="I128" s="679"/>
      <c r="J128" s="679"/>
      <c r="K128" s="667"/>
      <c r="L128" s="234"/>
      <c r="M128" s="234"/>
      <c r="N128" s="234"/>
      <c r="O128" s="234"/>
      <c r="P128" s="234"/>
      <c r="Q128" s="234"/>
      <c r="R128" s="234"/>
      <c r="S128" s="234"/>
      <c r="T128" s="234"/>
      <c r="U128" s="234"/>
      <c r="V128" s="234"/>
      <c r="W128" s="234"/>
      <c r="X128" s="234"/>
      <c r="Y128" s="234"/>
      <c r="Z128" s="234"/>
      <c r="AA128" s="234"/>
      <c r="AB128" s="234"/>
      <c r="AC128" s="234"/>
      <c r="AD128" s="234"/>
      <c r="AE128" s="234"/>
      <c r="AF128" s="234"/>
      <c r="AG128" s="234"/>
      <c r="AH128" s="234"/>
      <c r="AI128" s="234"/>
      <c r="AJ128" s="234"/>
      <c r="AK128" s="234"/>
      <c r="AL128" s="234"/>
      <c r="AM128" s="234"/>
      <c r="AP128" s="6"/>
      <c r="AQ128" s="6"/>
    </row>
    <row r="129" spans="4:43" ht="17.100000000000001" customHeight="1">
      <c r="D129" s="443"/>
      <c r="E129" s="678" t="s">
        <v>201</v>
      </c>
      <c r="F129" s="679"/>
      <c r="G129" s="679"/>
      <c r="H129" s="679"/>
      <c r="I129" s="679"/>
      <c r="J129" s="679"/>
      <c r="K129" s="667"/>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c r="AH129" s="234"/>
      <c r="AI129" s="234"/>
      <c r="AJ129" s="234"/>
      <c r="AK129" s="234"/>
      <c r="AL129" s="234"/>
      <c r="AM129" s="234"/>
      <c r="AP129" s="6"/>
      <c r="AQ129" s="6"/>
    </row>
    <row r="130" spans="4:43" ht="17.100000000000001" customHeight="1">
      <c r="D130" s="443"/>
      <c r="E130" s="680" t="s">
        <v>165</v>
      </c>
      <c r="F130" s="681"/>
      <c r="G130" s="681"/>
      <c r="H130" s="681"/>
      <c r="I130" s="681"/>
      <c r="J130" s="681"/>
      <c r="K130" s="670"/>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P130" s="6"/>
      <c r="AQ130" s="6"/>
    </row>
    <row r="131" spans="4:43" ht="17.100000000000001" customHeight="1" thickBot="1">
      <c r="D131" s="686"/>
      <c r="E131" s="682" t="s">
        <v>202</v>
      </c>
      <c r="F131" s="683"/>
      <c r="G131" s="683"/>
      <c r="H131" s="683"/>
      <c r="I131" s="683"/>
      <c r="J131" s="683"/>
      <c r="K131" s="684"/>
      <c r="L131" s="548">
        <f t="shared" ref="L131" si="87">SUM(L123:R130)</f>
        <v>0</v>
      </c>
      <c r="M131" s="548"/>
      <c r="N131" s="548"/>
      <c r="O131" s="548"/>
      <c r="P131" s="548"/>
      <c r="Q131" s="548"/>
      <c r="R131" s="548"/>
      <c r="S131" s="548">
        <f t="shared" ref="S131:AG131" si="88">SUM(S123:Y130)</f>
        <v>0</v>
      </c>
      <c r="T131" s="548"/>
      <c r="U131" s="548"/>
      <c r="V131" s="548"/>
      <c r="W131" s="548"/>
      <c r="X131" s="548"/>
      <c r="Y131" s="548"/>
      <c r="Z131" s="548">
        <f t="shared" si="88"/>
        <v>0</v>
      </c>
      <c r="AA131" s="548"/>
      <c r="AB131" s="548"/>
      <c r="AC131" s="548"/>
      <c r="AD131" s="548"/>
      <c r="AE131" s="548"/>
      <c r="AF131" s="548"/>
      <c r="AG131" s="548">
        <f t="shared" si="88"/>
        <v>0</v>
      </c>
      <c r="AH131" s="548"/>
      <c r="AI131" s="548"/>
      <c r="AJ131" s="548"/>
      <c r="AK131" s="548"/>
      <c r="AL131" s="548"/>
      <c r="AM131" s="548"/>
      <c r="AP131" s="6"/>
      <c r="AQ131" s="6"/>
    </row>
    <row r="132" spans="4:43" ht="17.100000000000001" customHeight="1" thickTop="1">
      <c r="D132" s="674" t="s">
        <v>203</v>
      </c>
      <c r="E132" s="675"/>
      <c r="F132" s="675"/>
      <c r="G132" s="675"/>
      <c r="H132" s="675"/>
      <c r="I132" s="675"/>
      <c r="J132" s="675"/>
      <c r="K132" s="676"/>
      <c r="L132" s="547">
        <f t="shared" ref="L132:AG132" si="89">L122-L131</f>
        <v>0</v>
      </c>
      <c r="M132" s="547"/>
      <c r="N132" s="547"/>
      <c r="O132" s="547"/>
      <c r="P132" s="547"/>
      <c r="Q132" s="547"/>
      <c r="R132" s="547"/>
      <c r="S132" s="547">
        <f t="shared" si="89"/>
        <v>0</v>
      </c>
      <c r="T132" s="547"/>
      <c r="U132" s="547"/>
      <c r="V132" s="547"/>
      <c r="W132" s="547"/>
      <c r="X132" s="547"/>
      <c r="Y132" s="547"/>
      <c r="Z132" s="547">
        <f t="shared" si="89"/>
        <v>0</v>
      </c>
      <c r="AA132" s="547"/>
      <c r="AB132" s="547"/>
      <c r="AC132" s="547"/>
      <c r="AD132" s="547"/>
      <c r="AE132" s="547"/>
      <c r="AF132" s="547"/>
      <c r="AG132" s="547">
        <f t="shared" si="89"/>
        <v>0</v>
      </c>
      <c r="AH132" s="547"/>
      <c r="AI132" s="547"/>
      <c r="AJ132" s="547"/>
      <c r="AK132" s="547"/>
      <c r="AL132" s="547"/>
      <c r="AM132" s="547"/>
      <c r="AP132" s="6"/>
      <c r="AQ132" s="6"/>
    </row>
  </sheetData>
  <sheetProtection sheet="1" objects="1" scenarios="1"/>
  <mergeCells count="698">
    <mergeCell ref="D132:K132"/>
    <mergeCell ref="E123:K123"/>
    <mergeCell ref="E124:K124"/>
    <mergeCell ref="E125:K125"/>
    <mergeCell ref="E126:K126"/>
    <mergeCell ref="E127:K127"/>
    <mergeCell ref="E128:K128"/>
    <mergeCell ref="E129:K129"/>
    <mergeCell ref="E130:K130"/>
    <mergeCell ref="E131:K131"/>
    <mergeCell ref="D123:D131"/>
    <mergeCell ref="E114:K114"/>
    <mergeCell ref="E115:K115"/>
    <mergeCell ref="E116:K116"/>
    <mergeCell ref="E117:K117"/>
    <mergeCell ref="E118:K118"/>
    <mergeCell ref="E119:K119"/>
    <mergeCell ref="E120:K120"/>
    <mergeCell ref="E121:K121"/>
    <mergeCell ref="E122:K122"/>
    <mergeCell ref="L125:R125"/>
    <mergeCell ref="L132:R132"/>
    <mergeCell ref="S132:Y132"/>
    <mergeCell ref="Z132:AF132"/>
    <mergeCell ref="AG132:AM132"/>
    <mergeCell ref="D86:K86"/>
    <mergeCell ref="D87:K87"/>
    <mergeCell ref="F89:K89"/>
    <mergeCell ref="F90:K90"/>
    <mergeCell ref="F91:K91"/>
    <mergeCell ref="F92:K92"/>
    <mergeCell ref="F93:K93"/>
    <mergeCell ref="F94:K94"/>
    <mergeCell ref="F95:K95"/>
    <mergeCell ref="F96:K96"/>
    <mergeCell ref="G98:K98"/>
    <mergeCell ref="G99:K99"/>
    <mergeCell ref="F100:K100"/>
    <mergeCell ref="F101:K101"/>
    <mergeCell ref="E102:K102"/>
    <mergeCell ref="E103:K103"/>
    <mergeCell ref="E104:K104"/>
    <mergeCell ref="E105:K105"/>
    <mergeCell ref="L130:R130"/>
    <mergeCell ref="Z130:AF130"/>
    <mergeCell ref="AG130:AM130"/>
    <mergeCell ref="L131:R131"/>
    <mergeCell ref="S131:Y131"/>
    <mergeCell ref="Z131:AF131"/>
    <mergeCell ref="AG131:AM131"/>
    <mergeCell ref="Z127:AF127"/>
    <mergeCell ref="AG127:AM127"/>
    <mergeCell ref="L128:R128"/>
    <mergeCell ref="S128:Y128"/>
    <mergeCell ref="Z128:AF128"/>
    <mergeCell ref="AG128:AM128"/>
    <mergeCell ref="L129:R129"/>
    <mergeCell ref="S129:Y129"/>
    <mergeCell ref="Z129:AF129"/>
    <mergeCell ref="AG129:AM129"/>
    <mergeCell ref="L127:R127"/>
    <mergeCell ref="S127:Y127"/>
    <mergeCell ref="S130:Y130"/>
    <mergeCell ref="S125:Y125"/>
    <mergeCell ref="Z125:AF125"/>
    <mergeCell ref="AG125:AM125"/>
    <mergeCell ref="AG119:AM119"/>
    <mergeCell ref="L120:R120"/>
    <mergeCell ref="S120:Y120"/>
    <mergeCell ref="Z120:AF120"/>
    <mergeCell ref="AG120:AM120"/>
    <mergeCell ref="L121:R121"/>
    <mergeCell ref="S121:Y121"/>
    <mergeCell ref="Z121:AF121"/>
    <mergeCell ref="AG121:AM121"/>
    <mergeCell ref="L122:R122"/>
    <mergeCell ref="S122:Y122"/>
    <mergeCell ref="Z122:AF122"/>
    <mergeCell ref="AG122:AM122"/>
    <mergeCell ref="L123:R123"/>
    <mergeCell ref="S123:Y123"/>
    <mergeCell ref="Z123:AF123"/>
    <mergeCell ref="AG123:AM123"/>
    <mergeCell ref="L124:R124"/>
    <mergeCell ref="S124:Y124"/>
    <mergeCell ref="Z124:AF124"/>
    <mergeCell ref="AG124:AM124"/>
    <mergeCell ref="L126:R126"/>
    <mergeCell ref="S126:Y126"/>
    <mergeCell ref="Z126:AF126"/>
    <mergeCell ref="AG126:AM126"/>
    <mergeCell ref="D114:D122"/>
    <mergeCell ref="L114:R114"/>
    <mergeCell ref="S114:Y114"/>
    <mergeCell ref="Z114:AF114"/>
    <mergeCell ref="AG114:AM114"/>
    <mergeCell ref="L115:R115"/>
    <mergeCell ref="S115:Y115"/>
    <mergeCell ref="Z115:AF115"/>
    <mergeCell ref="AG115:AM115"/>
    <mergeCell ref="L116:R116"/>
    <mergeCell ref="S116:Y116"/>
    <mergeCell ref="Z116:AF116"/>
    <mergeCell ref="AG116:AM116"/>
    <mergeCell ref="L117:R117"/>
    <mergeCell ref="S117:Y117"/>
    <mergeCell ref="Z117:AF117"/>
    <mergeCell ref="AG117:AM117"/>
    <mergeCell ref="L118:R118"/>
    <mergeCell ref="S118:Y118"/>
    <mergeCell ref="Z118:AF118"/>
    <mergeCell ref="AG118:AM118"/>
    <mergeCell ref="L119:R119"/>
    <mergeCell ref="S119:Y119"/>
    <mergeCell ref="Z119:AF119"/>
    <mergeCell ref="L112:R112"/>
    <mergeCell ref="S112:Y112"/>
    <mergeCell ref="Z112:AF112"/>
    <mergeCell ref="AG112:AM112"/>
    <mergeCell ref="L113:R113"/>
    <mergeCell ref="S113:Y113"/>
    <mergeCell ref="Z113:AF113"/>
    <mergeCell ref="AG113:AM113"/>
    <mergeCell ref="D112:K112"/>
    <mergeCell ref="D113:K113"/>
    <mergeCell ref="L110:R110"/>
    <mergeCell ref="S110:Y110"/>
    <mergeCell ref="Z110:AF110"/>
    <mergeCell ref="AG110:AM110"/>
    <mergeCell ref="L111:R111"/>
    <mergeCell ref="S111:Y111"/>
    <mergeCell ref="Z111:AF111"/>
    <mergeCell ref="AG111:AM111"/>
    <mergeCell ref="F110:K110"/>
    <mergeCell ref="F111:K111"/>
    <mergeCell ref="L108:R108"/>
    <mergeCell ref="S108:Y108"/>
    <mergeCell ref="Z108:AF108"/>
    <mergeCell ref="AG108:AM108"/>
    <mergeCell ref="L109:R109"/>
    <mergeCell ref="S109:Y109"/>
    <mergeCell ref="Z109:AF109"/>
    <mergeCell ref="AG109:AM109"/>
    <mergeCell ref="E108:K108"/>
    <mergeCell ref="F109:K109"/>
    <mergeCell ref="L106:R106"/>
    <mergeCell ref="S106:Y106"/>
    <mergeCell ref="Z106:AF106"/>
    <mergeCell ref="AG106:AM106"/>
    <mergeCell ref="L107:R107"/>
    <mergeCell ref="S107:Y107"/>
    <mergeCell ref="Z107:AF107"/>
    <mergeCell ref="AG107:AM107"/>
    <mergeCell ref="E106:K106"/>
    <mergeCell ref="E107:K107"/>
    <mergeCell ref="L104:R104"/>
    <mergeCell ref="S104:Y104"/>
    <mergeCell ref="Z104:AF104"/>
    <mergeCell ref="AG104:AM104"/>
    <mergeCell ref="L105:R105"/>
    <mergeCell ref="S105:Y105"/>
    <mergeCell ref="Z105:AF105"/>
    <mergeCell ref="AG105:AM105"/>
    <mergeCell ref="L102:R102"/>
    <mergeCell ref="S102:Y102"/>
    <mergeCell ref="Z102:AF102"/>
    <mergeCell ref="AG102:AM102"/>
    <mergeCell ref="L103:R103"/>
    <mergeCell ref="S103:Y103"/>
    <mergeCell ref="Z103:AF103"/>
    <mergeCell ref="AG103:AM103"/>
    <mergeCell ref="L100:R100"/>
    <mergeCell ref="S100:Y100"/>
    <mergeCell ref="Z100:AF100"/>
    <mergeCell ref="AG100:AM100"/>
    <mergeCell ref="L101:R101"/>
    <mergeCell ref="S101:Y101"/>
    <mergeCell ref="Z101:AF101"/>
    <mergeCell ref="AG101:AM101"/>
    <mergeCell ref="L98:R98"/>
    <mergeCell ref="S98:Y98"/>
    <mergeCell ref="Z98:AF98"/>
    <mergeCell ref="AG98:AM98"/>
    <mergeCell ref="L99:R99"/>
    <mergeCell ref="S99:Y99"/>
    <mergeCell ref="Z99:AF99"/>
    <mergeCell ref="AG99:AM99"/>
    <mergeCell ref="L96:R96"/>
    <mergeCell ref="S96:Y96"/>
    <mergeCell ref="Z96:AF96"/>
    <mergeCell ref="AG96:AM96"/>
    <mergeCell ref="L97:R97"/>
    <mergeCell ref="S97:Y97"/>
    <mergeCell ref="Z97:AF97"/>
    <mergeCell ref="AG97:AM97"/>
    <mergeCell ref="L94:R94"/>
    <mergeCell ref="S94:Y94"/>
    <mergeCell ref="Z94:AF94"/>
    <mergeCell ref="AG94:AM94"/>
    <mergeCell ref="L95:R95"/>
    <mergeCell ref="S95:Y95"/>
    <mergeCell ref="Z95:AF95"/>
    <mergeCell ref="AG95:AM95"/>
    <mergeCell ref="L92:R92"/>
    <mergeCell ref="S92:Y92"/>
    <mergeCell ref="Z92:AF92"/>
    <mergeCell ref="AG92:AM92"/>
    <mergeCell ref="L93:R93"/>
    <mergeCell ref="S93:Y93"/>
    <mergeCell ref="Z93:AF93"/>
    <mergeCell ref="AG93:AM93"/>
    <mergeCell ref="AG89:AM89"/>
    <mergeCell ref="L90:R90"/>
    <mergeCell ref="S90:Y90"/>
    <mergeCell ref="Z90:AF90"/>
    <mergeCell ref="AG90:AM90"/>
    <mergeCell ref="L91:R91"/>
    <mergeCell ref="S91:Y91"/>
    <mergeCell ref="Z91:AF91"/>
    <mergeCell ref="AG91:AM91"/>
    <mergeCell ref="L89:R89"/>
    <mergeCell ref="S89:Y89"/>
    <mergeCell ref="Z89:AF89"/>
    <mergeCell ref="L4:M4"/>
    <mergeCell ref="U4:V4"/>
    <mergeCell ref="D8:M8"/>
    <mergeCell ref="N8:P8"/>
    <mergeCell ref="V8:Z8"/>
    <mergeCell ref="Q8:U8"/>
    <mergeCell ref="L86:R86"/>
    <mergeCell ref="S86:Y86"/>
    <mergeCell ref="Z86:AF86"/>
    <mergeCell ref="AA8:AE8"/>
    <mergeCell ref="AF8:AM8"/>
    <mergeCell ref="D9:H9"/>
    <mergeCell ref="I9:M9"/>
    <mergeCell ref="N9:P9"/>
    <mergeCell ref="Q9:U9"/>
    <mergeCell ref="V9:Z9"/>
    <mergeCell ref="AA9:AE9"/>
    <mergeCell ref="AF9:AM9"/>
    <mergeCell ref="AF10:AM10"/>
    <mergeCell ref="D11:H11"/>
    <mergeCell ref="I11:M11"/>
    <mergeCell ref="N11:P11"/>
    <mergeCell ref="Q11:U11"/>
    <mergeCell ref="V11:Z11"/>
    <mergeCell ref="AA11:AE11"/>
    <mergeCell ref="AF11:AM11"/>
    <mergeCell ref="D10:H10"/>
    <mergeCell ref="I10:M10"/>
    <mergeCell ref="N10:P10"/>
    <mergeCell ref="Q10:U10"/>
    <mergeCell ref="V10:Z10"/>
    <mergeCell ref="AA10:AE10"/>
    <mergeCell ref="AF12:AM12"/>
    <mergeCell ref="D13:H13"/>
    <mergeCell ref="I13:M13"/>
    <mergeCell ref="N13:P13"/>
    <mergeCell ref="Q13:U13"/>
    <mergeCell ref="V13:Z13"/>
    <mergeCell ref="AA13:AE13"/>
    <mergeCell ref="AF13:AM13"/>
    <mergeCell ref="D12:H12"/>
    <mergeCell ref="I12:M12"/>
    <mergeCell ref="N12:P12"/>
    <mergeCell ref="Q12:U12"/>
    <mergeCell ref="V12:Z12"/>
    <mergeCell ref="AA12:AE12"/>
    <mergeCell ref="AJ21:AL21"/>
    <mergeCell ref="D22:G22"/>
    <mergeCell ref="H22:J22"/>
    <mergeCell ref="L22:N22"/>
    <mergeCell ref="P22:R22"/>
    <mergeCell ref="T22:V22"/>
    <mergeCell ref="X22:Z22"/>
    <mergeCell ref="AF14:AM14"/>
    <mergeCell ref="D16:H16"/>
    <mergeCell ref="I16:M16"/>
    <mergeCell ref="N16:O16"/>
    <mergeCell ref="T16:X16"/>
    <mergeCell ref="Y16:AC16"/>
    <mergeCell ref="AD16:AH16"/>
    <mergeCell ref="D14:H14"/>
    <mergeCell ref="I14:M14"/>
    <mergeCell ref="N14:P14"/>
    <mergeCell ref="Q14:U14"/>
    <mergeCell ref="V14:Z14"/>
    <mergeCell ref="AA14:AE14"/>
    <mergeCell ref="AC20:AM20"/>
    <mergeCell ref="D21:G21"/>
    <mergeCell ref="H21:J21"/>
    <mergeCell ref="L21:N21"/>
    <mergeCell ref="T21:V21"/>
    <mergeCell ref="X21:Z21"/>
    <mergeCell ref="D20:G20"/>
    <mergeCell ref="H20:K20"/>
    <mergeCell ref="L20:O20"/>
    <mergeCell ref="P20:S20"/>
    <mergeCell ref="T20:W20"/>
    <mergeCell ref="X20:AA20"/>
    <mergeCell ref="AC21:AI21"/>
    <mergeCell ref="P21:R21"/>
    <mergeCell ref="AC52:AF52"/>
    <mergeCell ref="D53:F53"/>
    <mergeCell ref="G53:N53"/>
    <mergeCell ref="O53:Q53"/>
    <mergeCell ref="R53:V53"/>
    <mergeCell ref="W53:AB53"/>
    <mergeCell ref="AC53:AF53"/>
    <mergeCell ref="AG53:AM53"/>
    <mergeCell ref="AG54:AM54"/>
    <mergeCell ref="AG52:AM52"/>
    <mergeCell ref="R52:V52"/>
    <mergeCell ref="W52:AB52"/>
    <mergeCell ref="D57:G57"/>
    <mergeCell ref="H57:K57"/>
    <mergeCell ref="L57:P57"/>
    <mergeCell ref="Q57:U57"/>
    <mergeCell ref="V57:Z57"/>
    <mergeCell ref="AA57:AE57"/>
    <mergeCell ref="AF57:AJ57"/>
    <mergeCell ref="AK57:AO57"/>
    <mergeCell ref="D54:F54"/>
    <mergeCell ref="G54:N54"/>
    <mergeCell ref="O54:Q54"/>
    <mergeCell ref="R54:V54"/>
    <mergeCell ref="W54:AB54"/>
    <mergeCell ref="AC54:AF54"/>
    <mergeCell ref="CA57:CE57"/>
    <mergeCell ref="D58:G60"/>
    <mergeCell ref="H58:J58"/>
    <mergeCell ref="L58:P58"/>
    <mergeCell ref="Q58:U58"/>
    <mergeCell ref="V58:Z58"/>
    <mergeCell ref="AA58:AE58"/>
    <mergeCell ref="AF58:AJ58"/>
    <mergeCell ref="AK58:AO58"/>
    <mergeCell ref="AT58:AW60"/>
    <mergeCell ref="AT57:BA57"/>
    <mergeCell ref="BB57:BF57"/>
    <mergeCell ref="BG57:BK57"/>
    <mergeCell ref="BL57:BP57"/>
    <mergeCell ref="BQ57:BU57"/>
    <mergeCell ref="BV57:BZ57"/>
    <mergeCell ref="CA58:CE58"/>
    <mergeCell ref="H59:J59"/>
    <mergeCell ref="L59:P59"/>
    <mergeCell ref="Q59:U59"/>
    <mergeCell ref="V59:Z59"/>
    <mergeCell ref="AA59:AE59"/>
    <mergeCell ref="AF59:AJ59"/>
    <mergeCell ref="AK59:AO59"/>
    <mergeCell ref="AX58:AZ58"/>
    <mergeCell ref="BB58:BF58"/>
    <mergeCell ref="BG58:BK58"/>
    <mergeCell ref="BL58:BP58"/>
    <mergeCell ref="BQ58:BU58"/>
    <mergeCell ref="BV58:BZ58"/>
    <mergeCell ref="BG59:BK59"/>
    <mergeCell ref="BL59:BP59"/>
    <mergeCell ref="BQ59:BU59"/>
    <mergeCell ref="BV59:BZ59"/>
    <mergeCell ref="CA59:CE59"/>
    <mergeCell ref="H60:J60"/>
    <mergeCell ref="L60:P60"/>
    <mergeCell ref="Q60:U60"/>
    <mergeCell ref="V60:Z60"/>
    <mergeCell ref="AA60:AE60"/>
    <mergeCell ref="BQ60:BU60"/>
    <mergeCell ref="BV60:BZ60"/>
    <mergeCell ref="CA60:CE60"/>
    <mergeCell ref="AX60:AZ60"/>
    <mergeCell ref="BB60:BF60"/>
    <mergeCell ref="BG60:BK60"/>
    <mergeCell ref="BL60:BP60"/>
    <mergeCell ref="AX59:AZ59"/>
    <mergeCell ref="BB59:BF59"/>
    <mergeCell ref="D61:G63"/>
    <mergeCell ref="H61:J61"/>
    <mergeCell ref="L61:P61"/>
    <mergeCell ref="Q61:U61"/>
    <mergeCell ref="V61:Z61"/>
    <mergeCell ref="AA61:AE61"/>
    <mergeCell ref="AF61:AJ61"/>
    <mergeCell ref="AF60:AJ60"/>
    <mergeCell ref="AK60:AO60"/>
    <mergeCell ref="L63:P63"/>
    <mergeCell ref="Q63:U63"/>
    <mergeCell ref="V63:Z63"/>
    <mergeCell ref="AA63:AE63"/>
    <mergeCell ref="AF63:AJ63"/>
    <mergeCell ref="AK63:AO63"/>
    <mergeCell ref="BQ61:BU61"/>
    <mergeCell ref="BV61:BZ61"/>
    <mergeCell ref="CA61:CE61"/>
    <mergeCell ref="H62:J62"/>
    <mergeCell ref="L62:P62"/>
    <mergeCell ref="Q62:U62"/>
    <mergeCell ref="V62:Z62"/>
    <mergeCell ref="AA62:AE62"/>
    <mergeCell ref="AF62:AJ62"/>
    <mergeCell ref="AK62:AO62"/>
    <mergeCell ref="AK61:AO61"/>
    <mergeCell ref="AT61:AW63"/>
    <mergeCell ref="AX61:AZ61"/>
    <mergeCell ref="BB61:BF61"/>
    <mergeCell ref="BG61:BK61"/>
    <mergeCell ref="BL61:BP61"/>
    <mergeCell ref="AX62:AZ62"/>
    <mergeCell ref="BB62:BF62"/>
    <mergeCell ref="BG62:BK62"/>
    <mergeCell ref="BL62:BP62"/>
    <mergeCell ref="BQ62:BU62"/>
    <mergeCell ref="BV62:BZ62"/>
    <mergeCell ref="CA62:CE62"/>
    <mergeCell ref="H63:J63"/>
    <mergeCell ref="CA63:CE63"/>
    <mergeCell ref="D64:G66"/>
    <mergeCell ref="H64:J64"/>
    <mergeCell ref="L64:P64"/>
    <mergeCell ref="Q64:U64"/>
    <mergeCell ref="V64:Z64"/>
    <mergeCell ref="AA64:AE64"/>
    <mergeCell ref="AF64:AJ64"/>
    <mergeCell ref="AK64:AO64"/>
    <mergeCell ref="AT64:AW66"/>
    <mergeCell ref="AX63:AZ63"/>
    <mergeCell ref="BB63:BF63"/>
    <mergeCell ref="BG63:BK63"/>
    <mergeCell ref="BL63:BP63"/>
    <mergeCell ref="BQ63:BU63"/>
    <mergeCell ref="BV63:BZ63"/>
    <mergeCell ref="CA64:CE64"/>
    <mergeCell ref="H65:J65"/>
    <mergeCell ref="L65:P65"/>
    <mergeCell ref="Q65:U65"/>
    <mergeCell ref="V65:Z65"/>
    <mergeCell ref="AA65:AE65"/>
    <mergeCell ref="AF65:AJ65"/>
    <mergeCell ref="AK65:AO65"/>
    <mergeCell ref="AX64:AZ64"/>
    <mergeCell ref="BB64:BF64"/>
    <mergeCell ref="BG64:BK64"/>
    <mergeCell ref="BL64:BP64"/>
    <mergeCell ref="BQ64:BU64"/>
    <mergeCell ref="BV64:BZ64"/>
    <mergeCell ref="BG65:BK65"/>
    <mergeCell ref="BL65:BP65"/>
    <mergeCell ref="BQ65:BU65"/>
    <mergeCell ref="BV65:BZ65"/>
    <mergeCell ref="CA65:CE65"/>
    <mergeCell ref="H66:J66"/>
    <mergeCell ref="L66:P66"/>
    <mergeCell ref="Q66:U66"/>
    <mergeCell ref="V66:Z66"/>
    <mergeCell ref="AA66:AE66"/>
    <mergeCell ref="BQ66:BU66"/>
    <mergeCell ref="BV66:BZ66"/>
    <mergeCell ref="CA66:CE66"/>
    <mergeCell ref="AX66:AZ66"/>
    <mergeCell ref="BB66:BF66"/>
    <mergeCell ref="BG66:BK66"/>
    <mergeCell ref="BL66:BP66"/>
    <mergeCell ref="AX65:AZ65"/>
    <mergeCell ref="BB65:BF65"/>
    <mergeCell ref="D67:G69"/>
    <mergeCell ref="H67:J67"/>
    <mergeCell ref="L67:P67"/>
    <mergeCell ref="Q67:U67"/>
    <mergeCell ref="V67:Z67"/>
    <mergeCell ref="AA67:AE67"/>
    <mergeCell ref="AF67:AJ67"/>
    <mergeCell ref="AF66:AJ66"/>
    <mergeCell ref="AK66:AO66"/>
    <mergeCell ref="L69:P69"/>
    <mergeCell ref="Q69:U69"/>
    <mergeCell ref="V69:Z69"/>
    <mergeCell ref="AA69:AE69"/>
    <mergeCell ref="AF69:AJ69"/>
    <mergeCell ref="AK69:AO69"/>
    <mergeCell ref="BQ67:BU67"/>
    <mergeCell ref="BV67:BZ67"/>
    <mergeCell ref="CA67:CE67"/>
    <mergeCell ref="H68:J68"/>
    <mergeCell ref="L68:P68"/>
    <mergeCell ref="Q68:U68"/>
    <mergeCell ref="V68:Z68"/>
    <mergeCell ref="AA68:AE68"/>
    <mergeCell ref="AF68:AJ68"/>
    <mergeCell ref="AK68:AO68"/>
    <mergeCell ref="AK67:AO67"/>
    <mergeCell ref="AT67:AW69"/>
    <mergeCell ref="AX67:AZ67"/>
    <mergeCell ref="BB67:BF67"/>
    <mergeCell ref="BG67:BK67"/>
    <mergeCell ref="BL67:BP67"/>
    <mergeCell ref="AX68:AZ68"/>
    <mergeCell ref="BB68:BF68"/>
    <mergeCell ref="BG68:BK68"/>
    <mergeCell ref="BL68:BP68"/>
    <mergeCell ref="BQ68:BU68"/>
    <mergeCell ref="BV68:BZ68"/>
    <mergeCell ref="CA68:CE68"/>
    <mergeCell ref="H69:J69"/>
    <mergeCell ref="CA69:CE69"/>
    <mergeCell ref="D70:G72"/>
    <mergeCell ref="H70:J70"/>
    <mergeCell ref="L70:P70"/>
    <mergeCell ref="Q70:U70"/>
    <mergeCell ref="V70:Z70"/>
    <mergeCell ref="AA70:AE70"/>
    <mergeCell ref="AF70:AJ70"/>
    <mergeCell ref="AK70:AO70"/>
    <mergeCell ref="AT70:AW72"/>
    <mergeCell ref="AX69:AZ69"/>
    <mergeCell ref="BB69:BF69"/>
    <mergeCell ref="BG69:BK69"/>
    <mergeCell ref="BL69:BP69"/>
    <mergeCell ref="BQ69:BU69"/>
    <mergeCell ref="BV69:BZ69"/>
    <mergeCell ref="CA70:CE70"/>
    <mergeCell ref="H71:J71"/>
    <mergeCell ref="L71:P71"/>
    <mergeCell ref="Q71:U71"/>
    <mergeCell ref="V71:Z71"/>
    <mergeCell ref="AA71:AE71"/>
    <mergeCell ref="AF71:AJ71"/>
    <mergeCell ref="AK71:AO71"/>
    <mergeCell ref="AX70:AZ70"/>
    <mergeCell ref="BB70:BF70"/>
    <mergeCell ref="BG70:BK70"/>
    <mergeCell ref="BL70:BP70"/>
    <mergeCell ref="BQ70:BU70"/>
    <mergeCell ref="BV70:BZ70"/>
    <mergeCell ref="BG71:BK71"/>
    <mergeCell ref="BL71:BP71"/>
    <mergeCell ref="BQ71:BU71"/>
    <mergeCell ref="BV71:BZ71"/>
    <mergeCell ref="CA71:CE71"/>
    <mergeCell ref="H72:J72"/>
    <mergeCell ref="L72:P72"/>
    <mergeCell ref="Q72:U72"/>
    <mergeCell ref="V72:Z72"/>
    <mergeCell ref="AA72:AE72"/>
    <mergeCell ref="BQ72:BU72"/>
    <mergeCell ref="BV72:BZ72"/>
    <mergeCell ref="CA72:CE72"/>
    <mergeCell ref="AX72:AZ72"/>
    <mergeCell ref="BB72:BF72"/>
    <mergeCell ref="BG72:BK72"/>
    <mergeCell ref="BL72:BP72"/>
    <mergeCell ref="AX71:AZ71"/>
    <mergeCell ref="BB71:BF71"/>
    <mergeCell ref="D73:G75"/>
    <mergeCell ref="H73:J73"/>
    <mergeCell ref="L73:P73"/>
    <mergeCell ref="Q73:U73"/>
    <mergeCell ref="V73:Z73"/>
    <mergeCell ref="AA73:AE73"/>
    <mergeCell ref="AF73:AJ73"/>
    <mergeCell ref="AF72:AJ72"/>
    <mergeCell ref="AK72:AO72"/>
    <mergeCell ref="L75:P75"/>
    <mergeCell ref="Q75:U75"/>
    <mergeCell ref="V75:Z75"/>
    <mergeCell ref="AA75:AE75"/>
    <mergeCell ref="AF75:AJ75"/>
    <mergeCell ref="AK75:AO75"/>
    <mergeCell ref="BQ73:BU73"/>
    <mergeCell ref="BV73:BZ73"/>
    <mergeCell ref="CA73:CE73"/>
    <mergeCell ref="H74:J74"/>
    <mergeCell ref="L74:P74"/>
    <mergeCell ref="Q74:U74"/>
    <mergeCell ref="V74:Z74"/>
    <mergeCell ref="AA74:AE74"/>
    <mergeCell ref="AF74:AJ74"/>
    <mergeCell ref="AK74:AO74"/>
    <mergeCell ref="AK73:AO73"/>
    <mergeCell ref="AT73:AW75"/>
    <mergeCell ref="AX73:AZ73"/>
    <mergeCell ref="BB73:BF73"/>
    <mergeCell ref="BG73:BK73"/>
    <mergeCell ref="BL73:BP73"/>
    <mergeCell ref="AX74:AZ74"/>
    <mergeCell ref="BB74:BF74"/>
    <mergeCell ref="BG74:BK74"/>
    <mergeCell ref="BL74:BP74"/>
    <mergeCell ref="BQ74:BU74"/>
    <mergeCell ref="BV74:BZ74"/>
    <mergeCell ref="CA74:CE74"/>
    <mergeCell ref="H75:J75"/>
    <mergeCell ref="CA75:CE75"/>
    <mergeCell ref="D76:G78"/>
    <mergeCell ref="H76:J76"/>
    <mergeCell ref="L76:P76"/>
    <mergeCell ref="Q76:U76"/>
    <mergeCell ref="V76:Z76"/>
    <mergeCell ref="AA76:AE76"/>
    <mergeCell ref="AF76:AJ76"/>
    <mergeCell ref="AK76:AO76"/>
    <mergeCell ref="AT76:AW78"/>
    <mergeCell ref="AX75:AZ75"/>
    <mergeCell ref="BB75:BF75"/>
    <mergeCell ref="BG75:BK75"/>
    <mergeCell ref="BL75:BP75"/>
    <mergeCell ref="BQ75:BU75"/>
    <mergeCell ref="BV75:BZ75"/>
    <mergeCell ref="CA76:CE76"/>
    <mergeCell ref="H77:J77"/>
    <mergeCell ref="L77:P77"/>
    <mergeCell ref="Q77:U77"/>
    <mergeCell ref="V77:Z77"/>
    <mergeCell ref="AA77:AE77"/>
    <mergeCell ref="AF77:AJ77"/>
    <mergeCell ref="AK77:AO77"/>
    <mergeCell ref="AX76:AZ76"/>
    <mergeCell ref="BB76:BF76"/>
    <mergeCell ref="BG76:BK76"/>
    <mergeCell ref="BL76:BP76"/>
    <mergeCell ref="BQ76:BU76"/>
    <mergeCell ref="BV76:BZ76"/>
    <mergeCell ref="BG77:BK77"/>
    <mergeCell ref="BL77:BP77"/>
    <mergeCell ref="BQ77:BU77"/>
    <mergeCell ref="BV77:BZ77"/>
    <mergeCell ref="Q80:U80"/>
    <mergeCell ref="V80:Z80"/>
    <mergeCell ref="AA80:AE80"/>
    <mergeCell ref="AF80:AJ80"/>
    <mergeCell ref="AK80:AO80"/>
    <mergeCell ref="D79:K79"/>
    <mergeCell ref="L79:P79"/>
    <mergeCell ref="Q79:U79"/>
    <mergeCell ref="CA77:CE77"/>
    <mergeCell ref="H78:J78"/>
    <mergeCell ref="L78:P78"/>
    <mergeCell ref="Q78:U78"/>
    <mergeCell ref="V78:Z78"/>
    <mergeCell ref="AA78:AE78"/>
    <mergeCell ref="BQ78:BU78"/>
    <mergeCell ref="BV78:BZ78"/>
    <mergeCell ref="CA78:CE78"/>
    <mergeCell ref="AX78:AZ78"/>
    <mergeCell ref="BB78:BF78"/>
    <mergeCell ref="BG78:BK78"/>
    <mergeCell ref="BL78:BP78"/>
    <mergeCell ref="AX77:AZ77"/>
    <mergeCell ref="BB77:BF77"/>
    <mergeCell ref="L88:R88"/>
    <mergeCell ref="S88:Y88"/>
    <mergeCell ref="Z88:AF88"/>
    <mergeCell ref="AG88:AM88"/>
    <mergeCell ref="V79:Z79"/>
    <mergeCell ref="AA79:AE79"/>
    <mergeCell ref="AF79:AJ79"/>
    <mergeCell ref="AK79:AO79"/>
    <mergeCell ref="AF78:AJ78"/>
    <mergeCell ref="AK78:AO78"/>
    <mergeCell ref="L83:P83"/>
    <mergeCell ref="Q83:U83"/>
    <mergeCell ref="V83:Z83"/>
    <mergeCell ref="AA83:AE83"/>
    <mergeCell ref="AF83:AJ83"/>
    <mergeCell ref="AK83:AO83"/>
    <mergeCell ref="L81:P81"/>
    <mergeCell ref="Q81:U81"/>
    <mergeCell ref="V81:Z81"/>
    <mergeCell ref="AA81:AE81"/>
    <mergeCell ref="L82:P82"/>
    <mergeCell ref="Q82:U82"/>
    <mergeCell ref="V82:Z82"/>
    <mergeCell ref="AA82:AE82"/>
    <mergeCell ref="AC22:AI22"/>
    <mergeCell ref="AJ22:AL22"/>
    <mergeCell ref="AJ50:AM51"/>
    <mergeCell ref="AB1:AM2"/>
    <mergeCell ref="AG86:AM86"/>
    <mergeCell ref="L87:R87"/>
    <mergeCell ref="S87:Y87"/>
    <mergeCell ref="Z87:AF87"/>
    <mergeCell ref="AG87:AM87"/>
    <mergeCell ref="D26:AM30"/>
    <mergeCell ref="D35:AM39"/>
    <mergeCell ref="D44:AM48"/>
    <mergeCell ref="D52:F52"/>
    <mergeCell ref="G52:N52"/>
    <mergeCell ref="O52:Q52"/>
    <mergeCell ref="D83:K83"/>
    <mergeCell ref="D81:K81"/>
    <mergeCell ref="D82:K82"/>
    <mergeCell ref="AF82:AJ82"/>
    <mergeCell ref="AK82:AO82"/>
    <mergeCell ref="AF81:AJ81"/>
    <mergeCell ref="AK81:AO81"/>
    <mergeCell ref="D80:K80"/>
    <mergeCell ref="L80:P80"/>
  </mergeCells>
  <phoneticPr fontId="1"/>
  <printOptions horizontalCentered="1"/>
  <pageMargins left="0.23622047244094491" right="0.23622047244094491" top="0.74803149606299213" bottom="0.74803149606299213" header="0.31496062992125984" footer="0.31496062992125984"/>
  <pageSetup paperSize="9" scale="95" orientation="portrait" r:id="rId1"/>
  <headerFooter>
    <oddFooter xml:space="preserve">&amp;C- &amp;P -
</oddFooter>
  </headerFooter>
  <rowBreaks count="2" manualBreakCount="2">
    <brk id="54" min="2" max="40" man="1"/>
    <brk id="83" min="2" max="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3"/>
  <sheetViews>
    <sheetView showGridLines="0" showZeros="0" zoomScale="85" zoomScaleNormal="85" workbookViewId="0">
      <selection activeCell="L4" sqref="L4:M4"/>
    </sheetView>
  </sheetViews>
  <sheetFormatPr defaultRowHeight="13.5"/>
  <cols>
    <col min="1" max="1" width="2.125" customWidth="1"/>
    <col min="2" max="2" width="2.375" customWidth="1"/>
    <col min="3" max="3" width="1.875" customWidth="1"/>
    <col min="4" max="41" width="2.625" customWidth="1"/>
    <col min="42" max="42" width="2.75" customWidth="1"/>
    <col min="43" max="105" width="2.375" customWidth="1"/>
  </cols>
  <sheetData>
    <row r="1" spans="3:39">
      <c r="AB1" s="106" t="s">
        <v>252</v>
      </c>
      <c r="AC1" s="107"/>
      <c r="AD1" s="107"/>
      <c r="AE1" s="107"/>
      <c r="AF1" s="107"/>
      <c r="AG1" s="107"/>
      <c r="AH1" s="107"/>
      <c r="AI1" s="107"/>
      <c r="AJ1" s="107"/>
      <c r="AK1" s="107"/>
      <c r="AL1" s="107"/>
      <c r="AM1" s="108"/>
    </row>
    <row r="2" spans="3:39" ht="17.25">
      <c r="E2" s="13" t="s">
        <v>215</v>
      </c>
      <c r="F2" s="8"/>
      <c r="G2" s="8"/>
      <c r="H2" s="8"/>
      <c r="I2" s="8"/>
      <c r="J2" s="8"/>
      <c r="K2" s="8"/>
      <c r="L2" s="8"/>
      <c r="M2" s="8"/>
      <c r="N2" s="8"/>
      <c r="O2" s="8"/>
      <c r="P2" s="8"/>
      <c r="Q2" s="8"/>
      <c r="AB2" s="109"/>
      <c r="AC2" s="110"/>
      <c r="AD2" s="110"/>
      <c r="AE2" s="110"/>
      <c r="AF2" s="110"/>
      <c r="AG2" s="110"/>
      <c r="AH2" s="110"/>
      <c r="AI2" s="110"/>
      <c r="AJ2" s="110"/>
      <c r="AK2" s="110"/>
      <c r="AL2" s="110"/>
      <c r="AM2" s="111"/>
    </row>
    <row r="4" spans="3:39">
      <c r="C4" s="8" t="s">
        <v>0</v>
      </c>
      <c r="J4" t="s">
        <v>1</v>
      </c>
      <c r="L4" s="347"/>
      <c r="M4" s="347"/>
      <c r="N4" t="s">
        <v>2</v>
      </c>
      <c r="Q4" t="s">
        <v>3</v>
      </c>
      <c r="S4" t="s">
        <v>1</v>
      </c>
      <c r="U4" s="347"/>
      <c r="V4" s="347"/>
      <c r="W4" t="s">
        <v>2</v>
      </c>
      <c r="Y4" t="s">
        <v>251</v>
      </c>
    </row>
    <row r="6" spans="3:39">
      <c r="C6" s="8" t="s">
        <v>207</v>
      </c>
    </row>
    <row r="7" spans="3:39" ht="6.75" customHeight="1"/>
    <row r="8" spans="3:39" ht="21.75" customHeight="1">
      <c r="D8" s="196" t="s">
        <v>5</v>
      </c>
      <c r="E8" s="140"/>
      <c r="F8" s="140"/>
      <c r="G8" s="140"/>
      <c r="H8" s="140"/>
      <c r="I8" s="140"/>
      <c r="J8" s="140"/>
      <c r="K8" s="140"/>
      <c r="L8" s="140"/>
      <c r="M8" s="141"/>
      <c r="N8" s="192" t="s">
        <v>6</v>
      </c>
      <c r="O8" s="192"/>
      <c r="P8" s="192"/>
      <c r="Q8" s="336" t="s">
        <v>208</v>
      </c>
      <c r="R8" s="336"/>
      <c r="S8" s="336"/>
      <c r="T8" s="336"/>
      <c r="U8" s="336"/>
      <c r="V8" s="336" t="s">
        <v>7</v>
      </c>
      <c r="W8" s="336"/>
      <c r="X8" s="336"/>
      <c r="Y8" s="336"/>
      <c r="Z8" s="336"/>
      <c r="AA8" s="336" t="s">
        <v>9</v>
      </c>
      <c r="AB8" s="336"/>
      <c r="AC8" s="336"/>
      <c r="AD8" s="336"/>
      <c r="AE8" s="336"/>
      <c r="AF8" s="192" t="s">
        <v>10</v>
      </c>
      <c r="AG8" s="192"/>
      <c r="AH8" s="192"/>
      <c r="AI8" s="192"/>
      <c r="AJ8" s="192"/>
      <c r="AK8" s="193"/>
      <c r="AL8" s="193"/>
      <c r="AM8" s="193"/>
    </row>
    <row r="9" spans="3:39" ht="21.75" customHeight="1">
      <c r="D9" s="197"/>
      <c r="E9" s="198"/>
      <c r="F9" s="198"/>
      <c r="G9" s="198"/>
      <c r="H9" s="198"/>
      <c r="I9" s="199"/>
      <c r="J9" s="199"/>
      <c r="K9" s="199"/>
      <c r="L9" s="199"/>
      <c r="M9" s="200"/>
      <c r="N9" s="360"/>
      <c r="O9" s="360"/>
      <c r="P9" s="360"/>
      <c r="Q9" s="335"/>
      <c r="R9" s="335"/>
      <c r="S9" s="335"/>
      <c r="T9" s="335"/>
      <c r="U9" s="335"/>
      <c r="V9" s="359"/>
      <c r="W9" s="359"/>
      <c r="X9" s="359"/>
      <c r="Y9" s="359"/>
      <c r="Z9" s="359"/>
      <c r="AA9" s="359"/>
      <c r="AB9" s="359"/>
      <c r="AC9" s="359"/>
      <c r="AD9" s="359"/>
      <c r="AE9" s="359"/>
      <c r="AF9" s="194"/>
      <c r="AG9" s="194"/>
      <c r="AH9" s="194"/>
      <c r="AI9" s="194"/>
      <c r="AJ9" s="194"/>
      <c r="AK9" s="194"/>
      <c r="AL9" s="194"/>
      <c r="AM9" s="194"/>
    </row>
    <row r="10" spans="3:39" ht="21.75" customHeight="1">
      <c r="D10" s="124"/>
      <c r="E10" s="125"/>
      <c r="F10" s="125"/>
      <c r="G10" s="125"/>
      <c r="H10" s="125"/>
      <c r="I10" s="126"/>
      <c r="J10" s="126"/>
      <c r="K10" s="126"/>
      <c r="L10" s="126"/>
      <c r="M10" s="127"/>
      <c r="N10" s="123"/>
      <c r="O10" s="123"/>
      <c r="P10" s="123"/>
      <c r="Q10" s="622"/>
      <c r="R10" s="622"/>
      <c r="S10" s="622"/>
      <c r="T10" s="622"/>
      <c r="U10" s="622"/>
      <c r="V10" s="122"/>
      <c r="W10" s="122"/>
      <c r="X10" s="122"/>
      <c r="Y10" s="122"/>
      <c r="Z10" s="122"/>
      <c r="AA10" s="122"/>
      <c r="AB10" s="122"/>
      <c r="AC10" s="122"/>
      <c r="AD10" s="122"/>
      <c r="AE10" s="122"/>
      <c r="AF10" s="138"/>
      <c r="AG10" s="138"/>
      <c r="AH10" s="138"/>
      <c r="AI10" s="138"/>
      <c r="AJ10" s="138"/>
      <c r="AK10" s="138"/>
      <c r="AL10" s="138"/>
      <c r="AM10" s="138"/>
    </row>
    <row r="11" spans="3:39" ht="21.75" customHeight="1">
      <c r="D11" s="124"/>
      <c r="E11" s="125"/>
      <c r="F11" s="125"/>
      <c r="G11" s="125"/>
      <c r="H11" s="125"/>
      <c r="I11" s="126"/>
      <c r="J11" s="126"/>
      <c r="K11" s="126"/>
      <c r="L11" s="126"/>
      <c r="M11" s="127"/>
      <c r="N11" s="123"/>
      <c r="O11" s="123"/>
      <c r="P11" s="123"/>
      <c r="Q11" s="622"/>
      <c r="R11" s="622"/>
      <c r="S11" s="622"/>
      <c r="T11" s="622"/>
      <c r="U11" s="622"/>
      <c r="V11" s="122"/>
      <c r="W11" s="122"/>
      <c r="X11" s="122"/>
      <c r="Y11" s="122"/>
      <c r="Z11" s="122"/>
      <c r="AA11" s="122"/>
      <c r="AB11" s="122"/>
      <c r="AC11" s="122"/>
      <c r="AD11" s="122"/>
      <c r="AE11" s="122"/>
      <c r="AF11" s="138"/>
      <c r="AG11" s="138"/>
      <c r="AH11" s="138"/>
      <c r="AI11" s="138"/>
      <c r="AJ11" s="138"/>
      <c r="AK11" s="138"/>
      <c r="AL11" s="138"/>
      <c r="AM11" s="138"/>
    </row>
    <row r="12" spans="3:39" ht="21.75" customHeight="1">
      <c r="D12" s="124"/>
      <c r="E12" s="125"/>
      <c r="F12" s="125"/>
      <c r="G12" s="125"/>
      <c r="H12" s="125"/>
      <c r="I12" s="126"/>
      <c r="J12" s="126"/>
      <c r="K12" s="126"/>
      <c r="L12" s="126"/>
      <c r="M12" s="127"/>
      <c r="N12" s="123"/>
      <c r="O12" s="123"/>
      <c r="P12" s="123"/>
      <c r="Q12" s="622"/>
      <c r="R12" s="622"/>
      <c r="S12" s="622"/>
      <c r="T12" s="622"/>
      <c r="U12" s="622"/>
      <c r="V12" s="122"/>
      <c r="W12" s="122"/>
      <c r="X12" s="122"/>
      <c r="Y12" s="122"/>
      <c r="Z12" s="122"/>
      <c r="AA12" s="122"/>
      <c r="AB12" s="122"/>
      <c r="AC12" s="122"/>
      <c r="AD12" s="122"/>
      <c r="AE12" s="122"/>
      <c r="AF12" s="138"/>
      <c r="AG12" s="138"/>
      <c r="AH12" s="138"/>
      <c r="AI12" s="138"/>
      <c r="AJ12" s="138"/>
      <c r="AK12" s="138"/>
      <c r="AL12" s="138"/>
      <c r="AM12" s="138"/>
    </row>
    <row r="13" spans="3:39" ht="21.75" customHeight="1">
      <c r="D13" s="124"/>
      <c r="E13" s="125"/>
      <c r="F13" s="125"/>
      <c r="G13" s="125"/>
      <c r="H13" s="125"/>
      <c r="I13" s="126"/>
      <c r="J13" s="126"/>
      <c r="K13" s="126"/>
      <c r="L13" s="126"/>
      <c r="M13" s="127"/>
      <c r="N13" s="123"/>
      <c r="O13" s="123"/>
      <c r="P13" s="123"/>
      <c r="Q13" s="622"/>
      <c r="R13" s="622"/>
      <c r="S13" s="622"/>
      <c r="T13" s="622"/>
      <c r="U13" s="622"/>
      <c r="V13" s="122"/>
      <c r="W13" s="122"/>
      <c r="X13" s="122"/>
      <c r="Y13" s="122"/>
      <c r="Z13" s="122"/>
      <c r="AA13" s="122"/>
      <c r="AB13" s="122"/>
      <c r="AC13" s="122"/>
      <c r="AD13" s="122"/>
      <c r="AE13" s="122"/>
      <c r="AF13" s="138"/>
      <c r="AG13" s="138"/>
      <c r="AH13" s="138"/>
      <c r="AI13" s="138"/>
      <c r="AJ13" s="138"/>
      <c r="AK13" s="138"/>
      <c r="AL13" s="138"/>
      <c r="AM13" s="138"/>
    </row>
    <row r="14" spans="3:39" ht="21.75" customHeight="1">
      <c r="D14" s="128"/>
      <c r="E14" s="129"/>
      <c r="F14" s="129"/>
      <c r="G14" s="129"/>
      <c r="H14" s="129"/>
      <c r="I14" s="130"/>
      <c r="J14" s="130"/>
      <c r="K14" s="130"/>
      <c r="L14" s="130"/>
      <c r="M14" s="131"/>
      <c r="N14" s="340"/>
      <c r="O14" s="340"/>
      <c r="P14" s="340"/>
      <c r="Q14" s="621"/>
      <c r="R14" s="621"/>
      <c r="S14" s="621"/>
      <c r="T14" s="621"/>
      <c r="U14" s="621"/>
      <c r="V14" s="337"/>
      <c r="W14" s="337"/>
      <c r="X14" s="337"/>
      <c r="Y14" s="337"/>
      <c r="Z14" s="337"/>
      <c r="AA14" s="337"/>
      <c r="AB14" s="337"/>
      <c r="AC14" s="337"/>
      <c r="AD14" s="337"/>
      <c r="AE14" s="337"/>
      <c r="AF14" s="195"/>
      <c r="AG14" s="195"/>
      <c r="AH14" s="195"/>
      <c r="AI14" s="195"/>
      <c r="AJ14" s="195"/>
      <c r="AK14" s="195"/>
      <c r="AL14" s="195"/>
      <c r="AM14" s="195"/>
    </row>
    <row r="15" spans="3:39">
      <c r="D15" s="32"/>
      <c r="E15" s="32"/>
      <c r="F15" s="32"/>
      <c r="G15" s="32"/>
      <c r="H15" s="32"/>
      <c r="I15" s="32"/>
      <c r="J15" s="32"/>
      <c r="K15" s="32"/>
    </row>
    <row r="16" spans="3:39" ht="21" customHeight="1">
      <c r="D16" s="196" t="s">
        <v>205</v>
      </c>
      <c r="E16" s="140"/>
      <c r="F16" s="140"/>
      <c r="G16" s="140"/>
      <c r="H16" s="140"/>
      <c r="I16" s="615"/>
      <c r="J16" s="616"/>
      <c r="K16" s="616"/>
      <c r="L16" s="616"/>
      <c r="M16" s="616"/>
      <c r="N16" s="617" t="s">
        <v>12</v>
      </c>
      <c r="O16" s="618"/>
      <c r="T16" s="196" t="s">
        <v>204</v>
      </c>
      <c r="U16" s="140"/>
      <c r="V16" s="140"/>
      <c r="W16" s="140"/>
      <c r="X16" s="140"/>
      <c r="Y16" s="615"/>
      <c r="Z16" s="616"/>
      <c r="AA16" s="616"/>
      <c r="AB16" s="616"/>
      <c r="AC16" s="616"/>
      <c r="AD16" s="617" t="s">
        <v>13</v>
      </c>
      <c r="AE16" s="617"/>
      <c r="AF16" s="619"/>
      <c r="AG16" s="619"/>
      <c r="AH16" s="620"/>
    </row>
    <row r="17" spans="3:39">
      <c r="D17" s="32"/>
      <c r="E17" s="32"/>
      <c r="F17" s="32"/>
      <c r="G17" s="32"/>
      <c r="H17" s="32"/>
      <c r="I17" s="32"/>
      <c r="J17" s="32"/>
      <c r="K17" s="32"/>
    </row>
    <row r="18" spans="3:39">
      <c r="C18" s="8" t="s">
        <v>14</v>
      </c>
    </row>
    <row r="19" spans="3:39" ht="7.5" customHeight="1"/>
    <row r="20" spans="3:39" ht="21.75" customHeight="1">
      <c r="D20" s="192"/>
      <c r="E20" s="192"/>
      <c r="F20" s="192"/>
      <c r="G20" s="192"/>
      <c r="H20" s="192" t="s">
        <v>15</v>
      </c>
      <c r="I20" s="192"/>
      <c r="J20" s="192"/>
      <c r="K20" s="192"/>
      <c r="L20" s="192" t="s">
        <v>16</v>
      </c>
      <c r="M20" s="192"/>
      <c r="N20" s="192"/>
      <c r="O20" s="192"/>
      <c r="P20" s="192" t="s">
        <v>17</v>
      </c>
      <c r="Q20" s="192"/>
      <c r="R20" s="192"/>
      <c r="S20" s="192"/>
      <c r="T20" s="336" t="s">
        <v>18</v>
      </c>
      <c r="U20" s="336"/>
      <c r="V20" s="336"/>
      <c r="W20" s="336"/>
      <c r="X20" s="192" t="s">
        <v>19</v>
      </c>
      <c r="Y20" s="192"/>
      <c r="Z20" s="192"/>
      <c r="AA20" s="192"/>
      <c r="AB20" s="2"/>
      <c r="AC20" s="192" t="s">
        <v>148</v>
      </c>
      <c r="AD20" s="192"/>
      <c r="AE20" s="192"/>
      <c r="AF20" s="192"/>
      <c r="AG20" s="192"/>
      <c r="AH20" s="192"/>
      <c r="AI20" s="193"/>
      <c r="AJ20" s="193"/>
      <c r="AK20" s="193"/>
      <c r="AL20" s="193"/>
      <c r="AM20" s="193"/>
    </row>
    <row r="21" spans="3:39" ht="21.75" customHeight="1">
      <c r="D21" s="575" t="s">
        <v>20</v>
      </c>
      <c r="E21" s="575"/>
      <c r="F21" s="575"/>
      <c r="G21" s="575"/>
      <c r="H21" s="208"/>
      <c r="I21" s="209"/>
      <c r="J21" s="209"/>
      <c r="K21" s="91" t="s">
        <v>22</v>
      </c>
      <c r="L21" s="208"/>
      <c r="M21" s="209"/>
      <c r="N21" s="209"/>
      <c r="O21" s="91" t="s">
        <v>22</v>
      </c>
      <c r="P21" s="208"/>
      <c r="Q21" s="209"/>
      <c r="R21" s="209"/>
      <c r="S21" s="91" t="s">
        <v>22</v>
      </c>
      <c r="T21" s="208"/>
      <c r="U21" s="209"/>
      <c r="V21" s="209"/>
      <c r="W21" s="91" t="s">
        <v>22</v>
      </c>
      <c r="X21" s="202">
        <f t="shared" ref="X21:X22" si="0">H21+L21+P21</f>
        <v>0</v>
      </c>
      <c r="Y21" s="203"/>
      <c r="Z21" s="203"/>
      <c r="AA21" s="14" t="s">
        <v>22</v>
      </c>
      <c r="AC21" s="134"/>
      <c r="AD21" s="134"/>
      <c r="AE21" s="134"/>
      <c r="AF21" s="134"/>
      <c r="AG21" s="134"/>
      <c r="AH21" s="135"/>
      <c r="AI21" s="135"/>
      <c r="AJ21" s="338"/>
      <c r="AK21" s="338"/>
      <c r="AL21" s="339"/>
      <c r="AM21" s="93" t="s">
        <v>22</v>
      </c>
    </row>
    <row r="22" spans="3:39" ht="21.75" customHeight="1">
      <c r="D22" s="574" t="s">
        <v>21</v>
      </c>
      <c r="E22" s="574"/>
      <c r="F22" s="574"/>
      <c r="G22" s="574"/>
      <c r="H22" s="204"/>
      <c r="I22" s="205"/>
      <c r="J22" s="205"/>
      <c r="K22" s="92" t="s">
        <v>22</v>
      </c>
      <c r="L22" s="204"/>
      <c r="M22" s="205"/>
      <c r="N22" s="205"/>
      <c r="O22" s="92" t="s">
        <v>22</v>
      </c>
      <c r="P22" s="204"/>
      <c r="Q22" s="205"/>
      <c r="R22" s="205"/>
      <c r="S22" s="92" t="s">
        <v>22</v>
      </c>
      <c r="T22" s="204"/>
      <c r="U22" s="205"/>
      <c r="V22" s="205"/>
      <c r="W22" s="92" t="s">
        <v>22</v>
      </c>
      <c r="X22" s="206">
        <f t="shared" si="0"/>
        <v>0</v>
      </c>
      <c r="Y22" s="207"/>
      <c r="Z22" s="207"/>
      <c r="AA22" s="15" t="s">
        <v>22</v>
      </c>
      <c r="AC22" s="190"/>
      <c r="AD22" s="190"/>
      <c r="AE22" s="190"/>
      <c r="AF22" s="190"/>
      <c r="AG22" s="190"/>
      <c r="AH22" s="191"/>
      <c r="AI22" s="191"/>
      <c r="AJ22" s="132"/>
      <c r="AK22" s="132"/>
      <c r="AL22" s="133"/>
      <c r="AM22" s="94" t="s">
        <v>212</v>
      </c>
    </row>
    <row r="24" spans="3:39">
      <c r="C24" s="8" t="s">
        <v>23</v>
      </c>
    </row>
    <row r="25" spans="3:39" ht="7.5" customHeight="1"/>
    <row r="26" spans="3:39">
      <c r="D26" s="313"/>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5"/>
    </row>
    <row r="27" spans="3:39">
      <c r="D27" s="316"/>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8"/>
    </row>
    <row r="28" spans="3:39">
      <c r="D28" s="316"/>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8"/>
    </row>
    <row r="29" spans="3:39">
      <c r="D29" s="316"/>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8"/>
    </row>
    <row r="30" spans="3:39">
      <c r="D30" s="319"/>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1"/>
    </row>
    <row r="32" spans="3:39">
      <c r="C32" s="8" t="s">
        <v>24</v>
      </c>
    </row>
    <row r="33" spans="3:39">
      <c r="D33" s="11" t="s">
        <v>25</v>
      </c>
      <c r="E33" s="11"/>
      <c r="F33" s="11"/>
      <c r="G33" s="11"/>
      <c r="H33" s="11"/>
      <c r="I33" s="11"/>
      <c r="J33" s="11"/>
      <c r="K33" s="11"/>
      <c r="L33" s="11"/>
      <c r="M33" s="11"/>
      <c r="N33" s="11"/>
      <c r="O33" s="11"/>
      <c r="P33" s="11"/>
      <c r="Q33" s="11"/>
    </row>
    <row r="34" spans="3:39" ht="7.5" customHeight="1"/>
    <row r="35" spans="3:39">
      <c r="D35" s="322"/>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4"/>
    </row>
    <row r="36" spans="3:39">
      <c r="D36" s="325"/>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7"/>
    </row>
    <row r="37" spans="3:39">
      <c r="D37" s="325"/>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7"/>
    </row>
    <row r="38" spans="3:39">
      <c r="D38" s="325"/>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7"/>
    </row>
    <row r="39" spans="3:39">
      <c r="D39" s="328"/>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30"/>
    </row>
    <row r="41" spans="3:39">
      <c r="C41" s="8" t="s">
        <v>26</v>
      </c>
    </row>
    <row r="42" spans="3:39">
      <c r="D42" s="11" t="s">
        <v>27</v>
      </c>
      <c r="E42" s="11"/>
      <c r="F42" s="11"/>
      <c r="G42" s="11"/>
      <c r="H42" s="11"/>
      <c r="I42" s="11"/>
      <c r="J42" s="11"/>
      <c r="K42" s="11"/>
      <c r="L42" s="11"/>
      <c r="M42" s="11"/>
      <c r="N42" s="11"/>
      <c r="O42" s="11"/>
      <c r="P42" s="11"/>
      <c r="Q42" s="11"/>
      <c r="R42" s="11"/>
      <c r="S42" s="11"/>
      <c r="T42" s="11"/>
      <c r="U42" s="11"/>
      <c r="V42" s="11"/>
      <c r="W42" s="11"/>
      <c r="X42" s="11"/>
      <c r="Y42" s="11"/>
      <c r="Z42" s="11"/>
      <c r="AA42" s="11"/>
    </row>
    <row r="43" spans="3:39" ht="7.5" customHeight="1"/>
    <row r="44" spans="3:39">
      <c r="D44" s="322"/>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4"/>
    </row>
    <row r="45" spans="3:39">
      <c r="D45" s="325"/>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7"/>
    </row>
    <row r="46" spans="3:39">
      <c r="D46" s="325"/>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7"/>
    </row>
    <row r="47" spans="3:39">
      <c r="D47" s="325"/>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7"/>
    </row>
    <row r="48" spans="3:39">
      <c r="D48" s="328"/>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30"/>
    </row>
    <row r="50" spans="3:41">
      <c r="C50" s="8" t="s">
        <v>28</v>
      </c>
      <c r="AJ50" s="332" t="s">
        <v>213</v>
      </c>
      <c r="AK50" s="333"/>
      <c r="AL50" s="333"/>
      <c r="AM50" s="333"/>
    </row>
    <row r="51" spans="3:41" ht="7.5" customHeight="1">
      <c r="AJ51" s="334"/>
      <c r="AK51" s="334"/>
      <c r="AL51" s="334"/>
      <c r="AM51" s="334"/>
    </row>
    <row r="52" spans="3:41" ht="25.5" customHeight="1">
      <c r="D52" s="309" t="s">
        <v>29</v>
      </c>
      <c r="E52" s="310"/>
      <c r="F52" s="311"/>
      <c r="G52" s="312" t="s">
        <v>35</v>
      </c>
      <c r="H52" s="192"/>
      <c r="I52" s="192"/>
      <c r="J52" s="192"/>
      <c r="K52" s="192"/>
      <c r="L52" s="192"/>
      <c r="M52" s="192"/>
      <c r="N52" s="192"/>
      <c r="O52" s="312" t="s">
        <v>30</v>
      </c>
      <c r="P52" s="312"/>
      <c r="Q52" s="312"/>
      <c r="R52" s="182" t="s">
        <v>31</v>
      </c>
      <c r="S52" s="193"/>
      <c r="T52" s="193"/>
      <c r="U52" s="193"/>
      <c r="V52" s="193"/>
      <c r="W52" s="182" t="s">
        <v>32</v>
      </c>
      <c r="X52" s="182"/>
      <c r="Y52" s="182"/>
      <c r="Z52" s="182"/>
      <c r="AA52" s="193"/>
      <c r="AB52" s="193"/>
      <c r="AC52" s="182" t="s">
        <v>33</v>
      </c>
      <c r="AD52" s="182"/>
      <c r="AE52" s="182"/>
      <c r="AF52" s="182"/>
      <c r="AG52" s="182" t="s">
        <v>34</v>
      </c>
      <c r="AH52" s="193"/>
      <c r="AI52" s="193"/>
      <c r="AJ52" s="193"/>
      <c r="AK52" s="193"/>
      <c r="AL52" s="193"/>
      <c r="AM52" s="193"/>
    </row>
    <row r="53" spans="3:41" ht="25.5" customHeight="1">
      <c r="D53" s="357"/>
      <c r="E53" s="355"/>
      <c r="F53" s="356"/>
      <c r="G53" s="354"/>
      <c r="H53" s="355"/>
      <c r="I53" s="355"/>
      <c r="J53" s="355"/>
      <c r="K53" s="355"/>
      <c r="L53" s="355"/>
      <c r="M53" s="355"/>
      <c r="N53" s="356"/>
      <c r="O53" s="358"/>
      <c r="P53" s="358"/>
      <c r="Q53" s="358"/>
      <c r="R53" s="183"/>
      <c r="S53" s="184"/>
      <c r="T53" s="184"/>
      <c r="U53" s="184"/>
      <c r="V53" s="184"/>
      <c r="W53" s="183"/>
      <c r="X53" s="183"/>
      <c r="Y53" s="183"/>
      <c r="Z53" s="183"/>
      <c r="AA53" s="184"/>
      <c r="AB53" s="184"/>
      <c r="AC53" s="353"/>
      <c r="AD53" s="353"/>
      <c r="AE53" s="353"/>
      <c r="AF53" s="353"/>
      <c r="AG53" s="335"/>
      <c r="AH53" s="335"/>
      <c r="AI53" s="335"/>
      <c r="AJ53" s="335"/>
      <c r="AK53" s="335"/>
      <c r="AL53" s="335"/>
      <c r="AM53" s="335"/>
    </row>
    <row r="54" spans="3:41" ht="25.5" customHeight="1">
      <c r="D54" s="348"/>
      <c r="E54" s="349"/>
      <c r="F54" s="350"/>
      <c r="G54" s="351"/>
      <c r="H54" s="349"/>
      <c r="I54" s="349"/>
      <c r="J54" s="349"/>
      <c r="K54" s="349"/>
      <c r="L54" s="349"/>
      <c r="M54" s="349"/>
      <c r="N54" s="350"/>
      <c r="O54" s="352"/>
      <c r="P54" s="352"/>
      <c r="Q54" s="352"/>
      <c r="R54" s="185"/>
      <c r="S54" s="186"/>
      <c r="T54" s="186"/>
      <c r="U54" s="186"/>
      <c r="V54" s="186"/>
      <c r="W54" s="185"/>
      <c r="X54" s="185"/>
      <c r="Y54" s="185"/>
      <c r="Z54" s="185"/>
      <c r="AA54" s="186"/>
      <c r="AB54" s="186"/>
      <c r="AC54" s="331"/>
      <c r="AD54" s="331"/>
      <c r="AE54" s="331"/>
      <c r="AF54" s="331"/>
      <c r="AG54" s="191"/>
      <c r="AH54" s="191"/>
      <c r="AI54" s="191"/>
      <c r="AJ54" s="191"/>
      <c r="AK54" s="191"/>
      <c r="AL54" s="191"/>
      <c r="AM54" s="191"/>
    </row>
    <row r="56" spans="3:41" ht="20.25" customHeight="1">
      <c r="C56" s="8" t="s">
        <v>176</v>
      </c>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0"/>
      <c r="AL56" s="30"/>
    </row>
    <row r="57" spans="3:41" ht="25.5" customHeight="1">
      <c r="D57" s="569" t="s">
        <v>210</v>
      </c>
      <c r="E57" s="569"/>
      <c r="F57" s="569"/>
      <c r="G57" s="569"/>
      <c r="H57" s="569"/>
      <c r="I57" s="569"/>
      <c r="J57" s="569"/>
      <c r="K57" s="569"/>
      <c r="L57" s="569" t="s">
        <v>153</v>
      </c>
      <c r="M57" s="569"/>
      <c r="N57" s="569"/>
      <c r="O57" s="569"/>
      <c r="P57" s="569"/>
      <c r="Q57" s="569" t="s">
        <v>37</v>
      </c>
      <c r="R57" s="569"/>
      <c r="S57" s="569"/>
      <c r="T57" s="569"/>
      <c r="U57" s="569"/>
      <c r="V57" s="569" t="s">
        <v>38</v>
      </c>
      <c r="W57" s="569"/>
      <c r="X57" s="569"/>
      <c r="Y57" s="569"/>
      <c r="Z57" s="570"/>
      <c r="AA57" s="571" t="s">
        <v>39</v>
      </c>
      <c r="AB57" s="569"/>
      <c r="AC57" s="569"/>
      <c r="AD57" s="569"/>
      <c r="AE57" s="569"/>
      <c r="AF57" s="569" t="s">
        <v>40</v>
      </c>
      <c r="AG57" s="569"/>
      <c r="AH57" s="569"/>
      <c r="AI57" s="569"/>
      <c r="AJ57" s="569"/>
      <c r="AK57" s="572" t="s">
        <v>41</v>
      </c>
      <c r="AL57" s="573"/>
      <c r="AM57" s="573"/>
      <c r="AN57" s="573"/>
      <c r="AO57" s="573"/>
    </row>
    <row r="58" spans="3:41" ht="24.95" customHeight="1">
      <c r="D58" s="542" t="s">
        <v>112</v>
      </c>
      <c r="E58" s="543"/>
      <c r="F58" s="543"/>
      <c r="G58" s="543"/>
      <c r="H58" s="543"/>
      <c r="I58" s="543"/>
      <c r="J58" s="544"/>
      <c r="K58" s="69" t="s">
        <v>115</v>
      </c>
      <c r="L58" s="537"/>
      <c r="M58" s="537"/>
      <c r="N58" s="537"/>
      <c r="O58" s="537"/>
      <c r="P58" s="537"/>
      <c r="Q58" s="537"/>
      <c r="R58" s="537"/>
      <c r="S58" s="537"/>
      <c r="T58" s="537"/>
      <c r="U58" s="537"/>
      <c r="V58" s="537"/>
      <c r="W58" s="537"/>
      <c r="X58" s="537"/>
      <c r="Y58" s="537"/>
      <c r="Z58" s="545"/>
      <c r="AA58" s="546"/>
      <c r="AB58" s="537"/>
      <c r="AC58" s="537"/>
      <c r="AD58" s="537"/>
      <c r="AE58" s="537"/>
      <c r="AF58" s="537"/>
      <c r="AG58" s="537"/>
      <c r="AH58" s="537"/>
      <c r="AI58" s="537"/>
      <c r="AJ58" s="537"/>
      <c r="AK58" s="537"/>
      <c r="AL58" s="537"/>
      <c r="AM58" s="537"/>
      <c r="AN58" s="537"/>
      <c r="AO58" s="537"/>
    </row>
    <row r="59" spans="3:41" ht="24.95" customHeight="1" thickBot="1">
      <c r="D59" s="538" t="s">
        <v>113</v>
      </c>
      <c r="E59" s="481"/>
      <c r="F59" s="481"/>
      <c r="G59" s="481"/>
      <c r="H59" s="482"/>
      <c r="I59" s="482"/>
      <c r="J59" s="483"/>
      <c r="K59" s="70" t="s">
        <v>115</v>
      </c>
      <c r="L59" s="539"/>
      <c r="M59" s="539"/>
      <c r="N59" s="539"/>
      <c r="O59" s="539"/>
      <c r="P59" s="539"/>
      <c r="Q59" s="539"/>
      <c r="R59" s="539"/>
      <c r="S59" s="539"/>
      <c r="T59" s="539"/>
      <c r="U59" s="539"/>
      <c r="V59" s="539"/>
      <c r="W59" s="539"/>
      <c r="X59" s="539"/>
      <c r="Y59" s="539"/>
      <c r="Z59" s="540"/>
      <c r="AA59" s="541"/>
      <c r="AB59" s="539"/>
      <c r="AC59" s="539"/>
      <c r="AD59" s="539"/>
      <c r="AE59" s="539"/>
      <c r="AF59" s="539"/>
      <c r="AG59" s="539"/>
      <c r="AH59" s="539"/>
      <c r="AI59" s="539"/>
      <c r="AJ59" s="539"/>
      <c r="AK59" s="539"/>
      <c r="AL59" s="539"/>
      <c r="AM59" s="539"/>
      <c r="AN59" s="539"/>
      <c r="AO59" s="539"/>
    </row>
    <row r="60" spans="3:41" ht="24.95" customHeight="1" thickTop="1">
      <c r="D60" s="451" t="s">
        <v>177</v>
      </c>
      <c r="E60" s="452"/>
      <c r="F60" s="452"/>
      <c r="G60" s="453"/>
      <c r="H60" s="564" t="s">
        <v>114</v>
      </c>
      <c r="I60" s="565"/>
      <c r="J60" s="566"/>
      <c r="K60" s="60" t="s">
        <v>116</v>
      </c>
      <c r="L60" s="563"/>
      <c r="M60" s="563"/>
      <c r="N60" s="563"/>
      <c r="O60" s="563"/>
      <c r="P60" s="563"/>
      <c r="Q60" s="563"/>
      <c r="R60" s="563"/>
      <c r="S60" s="563"/>
      <c r="T60" s="563"/>
      <c r="U60" s="563"/>
      <c r="V60" s="563"/>
      <c r="W60" s="563"/>
      <c r="X60" s="563"/>
      <c r="Y60" s="563"/>
      <c r="Z60" s="567"/>
      <c r="AA60" s="568"/>
      <c r="AB60" s="563"/>
      <c r="AC60" s="563"/>
      <c r="AD60" s="563"/>
      <c r="AE60" s="563"/>
      <c r="AF60" s="563"/>
      <c r="AG60" s="563"/>
      <c r="AH60" s="563"/>
      <c r="AI60" s="563"/>
      <c r="AJ60" s="563"/>
      <c r="AK60" s="563"/>
      <c r="AL60" s="563"/>
      <c r="AM60" s="563"/>
      <c r="AN60" s="563"/>
      <c r="AO60" s="563"/>
    </row>
    <row r="61" spans="3:41" ht="24.95" customHeight="1">
      <c r="D61" s="454"/>
      <c r="E61" s="455"/>
      <c r="F61" s="455"/>
      <c r="G61" s="456"/>
      <c r="H61" s="533" t="s">
        <v>46</v>
      </c>
      <c r="I61" s="534"/>
      <c r="J61" s="534"/>
      <c r="K61" s="63" t="s">
        <v>44</v>
      </c>
      <c r="L61" s="532"/>
      <c r="M61" s="532"/>
      <c r="N61" s="532"/>
      <c r="O61" s="532"/>
      <c r="P61" s="532"/>
      <c r="Q61" s="532"/>
      <c r="R61" s="532"/>
      <c r="S61" s="532"/>
      <c r="T61" s="532"/>
      <c r="U61" s="532"/>
      <c r="V61" s="532"/>
      <c r="W61" s="532"/>
      <c r="X61" s="532"/>
      <c r="Y61" s="532"/>
      <c r="Z61" s="535"/>
      <c r="AA61" s="536"/>
      <c r="AB61" s="532"/>
      <c r="AC61" s="532"/>
      <c r="AD61" s="532"/>
      <c r="AE61" s="532"/>
      <c r="AF61" s="532"/>
      <c r="AG61" s="532"/>
      <c r="AH61" s="532"/>
      <c r="AI61" s="532"/>
      <c r="AJ61" s="532"/>
      <c r="AK61" s="532"/>
      <c r="AL61" s="532"/>
      <c r="AM61" s="532"/>
      <c r="AN61" s="532"/>
      <c r="AO61" s="532"/>
    </row>
    <row r="62" spans="3:41" ht="24.95" customHeight="1">
      <c r="D62" s="512" t="s">
        <v>120</v>
      </c>
      <c r="E62" s="518" t="s">
        <v>121</v>
      </c>
      <c r="F62" s="518"/>
      <c r="G62" s="519"/>
      <c r="H62" s="524" t="s">
        <v>127</v>
      </c>
      <c r="I62" s="525"/>
      <c r="J62" s="525"/>
      <c r="K62" s="64" t="s">
        <v>115</v>
      </c>
      <c r="L62" s="292"/>
      <c r="M62" s="528"/>
      <c r="N62" s="528"/>
      <c r="O62" s="528"/>
      <c r="P62" s="529"/>
      <c r="Q62" s="292"/>
      <c r="R62" s="528"/>
      <c r="S62" s="528"/>
      <c r="T62" s="528"/>
      <c r="U62" s="529"/>
      <c r="V62" s="292"/>
      <c r="W62" s="528"/>
      <c r="X62" s="528"/>
      <c r="Y62" s="528"/>
      <c r="Z62" s="530"/>
      <c r="AA62" s="531"/>
      <c r="AB62" s="528"/>
      <c r="AC62" s="528"/>
      <c r="AD62" s="528"/>
      <c r="AE62" s="529"/>
      <c r="AF62" s="292"/>
      <c r="AG62" s="528"/>
      <c r="AH62" s="528"/>
      <c r="AI62" s="528"/>
      <c r="AJ62" s="529"/>
      <c r="AK62" s="292"/>
      <c r="AL62" s="528"/>
      <c r="AM62" s="528"/>
      <c r="AN62" s="528"/>
      <c r="AO62" s="529"/>
    </row>
    <row r="63" spans="3:41" ht="24.95" customHeight="1">
      <c r="D63" s="513"/>
      <c r="E63" s="520"/>
      <c r="F63" s="520"/>
      <c r="G63" s="521"/>
      <c r="H63" s="526" t="s">
        <v>52</v>
      </c>
      <c r="I63" s="527"/>
      <c r="J63" s="527"/>
      <c r="K63" s="65" t="s">
        <v>54</v>
      </c>
      <c r="L63" s="515" t="str">
        <f t="shared" ref="L63:AK63" si="1">IF(L62="","",L64/L62)</f>
        <v/>
      </c>
      <c r="M63" s="515"/>
      <c r="N63" s="515"/>
      <c r="O63" s="515"/>
      <c r="P63" s="515"/>
      <c r="Q63" s="515" t="str">
        <f>IF(Q62="","",Q64/Q62)</f>
        <v/>
      </c>
      <c r="R63" s="515"/>
      <c r="S63" s="515"/>
      <c r="T63" s="515"/>
      <c r="U63" s="515"/>
      <c r="V63" s="515" t="str">
        <f t="shared" si="1"/>
        <v/>
      </c>
      <c r="W63" s="515"/>
      <c r="X63" s="515"/>
      <c r="Y63" s="515"/>
      <c r="Z63" s="516"/>
      <c r="AA63" s="517" t="str">
        <f t="shared" si="1"/>
        <v/>
      </c>
      <c r="AB63" s="515"/>
      <c r="AC63" s="515"/>
      <c r="AD63" s="515"/>
      <c r="AE63" s="515"/>
      <c r="AF63" s="515" t="str">
        <f t="shared" si="1"/>
        <v/>
      </c>
      <c r="AG63" s="515"/>
      <c r="AH63" s="515"/>
      <c r="AI63" s="515"/>
      <c r="AJ63" s="515"/>
      <c r="AK63" s="515" t="str">
        <f t="shared" si="1"/>
        <v/>
      </c>
      <c r="AL63" s="515"/>
      <c r="AM63" s="515"/>
      <c r="AN63" s="515"/>
      <c r="AO63" s="515"/>
    </row>
    <row r="64" spans="3:41" ht="24.95" customHeight="1">
      <c r="D64" s="513"/>
      <c r="E64" s="522"/>
      <c r="F64" s="522"/>
      <c r="G64" s="523"/>
      <c r="H64" s="510" t="s">
        <v>46</v>
      </c>
      <c r="I64" s="511"/>
      <c r="J64" s="511"/>
      <c r="K64" s="66" t="s">
        <v>44</v>
      </c>
      <c r="L64" s="166"/>
      <c r="M64" s="166"/>
      <c r="N64" s="166"/>
      <c r="O64" s="166"/>
      <c r="P64" s="166"/>
      <c r="Q64" s="166"/>
      <c r="R64" s="166"/>
      <c r="S64" s="166"/>
      <c r="T64" s="166"/>
      <c r="U64" s="166"/>
      <c r="V64" s="166"/>
      <c r="W64" s="166"/>
      <c r="X64" s="166"/>
      <c r="Y64" s="166"/>
      <c r="Z64" s="278"/>
      <c r="AA64" s="279"/>
      <c r="AB64" s="166"/>
      <c r="AC64" s="166"/>
      <c r="AD64" s="166"/>
      <c r="AE64" s="166"/>
      <c r="AF64" s="166"/>
      <c r="AG64" s="166"/>
      <c r="AH64" s="166"/>
      <c r="AI64" s="166"/>
      <c r="AJ64" s="166"/>
      <c r="AK64" s="166"/>
      <c r="AL64" s="166"/>
      <c r="AM64" s="166"/>
      <c r="AN64" s="166"/>
      <c r="AO64" s="166"/>
    </row>
    <row r="65" spans="4:41" ht="24.95" customHeight="1">
      <c r="D65" s="513"/>
      <c r="E65" s="518" t="s">
        <v>117</v>
      </c>
      <c r="F65" s="518"/>
      <c r="G65" s="519"/>
      <c r="H65" s="524" t="s">
        <v>127</v>
      </c>
      <c r="I65" s="525"/>
      <c r="J65" s="525"/>
      <c r="K65" s="64" t="s">
        <v>115</v>
      </c>
      <c r="L65" s="292"/>
      <c r="M65" s="528"/>
      <c r="N65" s="528"/>
      <c r="O65" s="528"/>
      <c r="P65" s="529"/>
      <c r="Q65" s="292"/>
      <c r="R65" s="528"/>
      <c r="S65" s="528"/>
      <c r="T65" s="528"/>
      <c r="U65" s="529"/>
      <c r="V65" s="292"/>
      <c r="W65" s="528"/>
      <c r="X65" s="528"/>
      <c r="Y65" s="528"/>
      <c r="Z65" s="530"/>
      <c r="AA65" s="531"/>
      <c r="AB65" s="528"/>
      <c r="AC65" s="528"/>
      <c r="AD65" s="528"/>
      <c r="AE65" s="529"/>
      <c r="AF65" s="292"/>
      <c r="AG65" s="528"/>
      <c r="AH65" s="528"/>
      <c r="AI65" s="528"/>
      <c r="AJ65" s="529"/>
      <c r="AK65" s="292"/>
      <c r="AL65" s="528"/>
      <c r="AM65" s="528"/>
      <c r="AN65" s="528"/>
      <c r="AO65" s="529"/>
    </row>
    <row r="66" spans="4:41" ht="24.95" customHeight="1">
      <c r="D66" s="513"/>
      <c r="E66" s="520"/>
      <c r="F66" s="520"/>
      <c r="G66" s="521"/>
      <c r="H66" s="526" t="s">
        <v>52</v>
      </c>
      <c r="I66" s="527"/>
      <c r="J66" s="527"/>
      <c r="K66" s="65" t="s">
        <v>54</v>
      </c>
      <c r="L66" s="515" t="str">
        <f t="shared" ref="L66:AK66" si="2">IF(L65="","",L67/L65)</f>
        <v/>
      </c>
      <c r="M66" s="515"/>
      <c r="N66" s="515"/>
      <c r="O66" s="515"/>
      <c r="P66" s="515"/>
      <c r="Q66" s="515" t="str">
        <f t="shared" si="2"/>
        <v/>
      </c>
      <c r="R66" s="515"/>
      <c r="S66" s="515"/>
      <c r="T66" s="515"/>
      <c r="U66" s="515"/>
      <c r="V66" s="515" t="str">
        <f t="shared" si="2"/>
        <v/>
      </c>
      <c r="W66" s="515"/>
      <c r="X66" s="515"/>
      <c r="Y66" s="515"/>
      <c r="Z66" s="516"/>
      <c r="AA66" s="517" t="str">
        <f t="shared" si="2"/>
        <v/>
      </c>
      <c r="AB66" s="515"/>
      <c r="AC66" s="515"/>
      <c r="AD66" s="515"/>
      <c r="AE66" s="515"/>
      <c r="AF66" s="515" t="str">
        <f t="shared" si="2"/>
        <v/>
      </c>
      <c r="AG66" s="515"/>
      <c r="AH66" s="515"/>
      <c r="AI66" s="515"/>
      <c r="AJ66" s="515"/>
      <c r="AK66" s="515" t="str">
        <f t="shared" si="2"/>
        <v/>
      </c>
      <c r="AL66" s="515"/>
      <c r="AM66" s="515"/>
      <c r="AN66" s="515"/>
      <c r="AO66" s="515"/>
    </row>
    <row r="67" spans="4:41" ht="24.95" customHeight="1">
      <c r="D67" s="513"/>
      <c r="E67" s="522"/>
      <c r="F67" s="522"/>
      <c r="G67" s="523"/>
      <c r="H67" s="510" t="s">
        <v>46</v>
      </c>
      <c r="I67" s="511"/>
      <c r="J67" s="511"/>
      <c r="K67" s="66" t="s">
        <v>44</v>
      </c>
      <c r="L67" s="166"/>
      <c r="M67" s="166"/>
      <c r="N67" s="166"/>
      <c r="O67" s="166"/>
      <c r="P67" s="166"/>
      <c r="Q67" s="166"/>
      <c r="R67" s="166"/>
      <c r="S67" s="166"/>
      <c r="T67" s="166"/>
      <c r="U67" s="166"/>
      <c r="V67" s="166"/>
      <c r="W67" s="166"/>
      <c r="X67" s="166"/>
      <c r="Y67" s="166"/>
      <c r="Z67" s="278"/>
      <c r="AA67" s="279"/>
      <c r="AB67" s="166"/>
      <c r="AC67" s="166"/>
      <c r="AD67" s="166"/>
      <c r="AE67" s="166"/>
      <c r="AF67" s="166"/>
      <c r="AG67" s="166"/>
      <c r="AH67" s="166"/>
      <c r="AI67" s="166"/>
      <c r="AJ67" s="166"/>
      <c r="AK67" s="166"/>
      <c r="AL67" s="166"/>
      <c r="AM67" s="166"/>
      <c r="AN67" s="166"/>
      <c r="AO67" s="166"/>
    </row>
    <row r="68" spans="4:41" ht="24.95" customHeight="1">
      <c r="D68" s="513"/>
      <c r="E68" s="518" t="s">
        <v>122</v>
      </c>
      <c r="F68" s="518"/>
      <c r="G68" s="519"/>
      <c r="H68" s="524" t="s">
        <v>127</v>
      </c>
      <c r="I68" s="525"/>
      <c r="J68" s="525"/>
      <c r="K68" s="64" t="s">
        <v>115</v>
      </c>
      <c r="L68" s="164"/>
      <c r="M68" s="164"/>
      <c r="N68" s="164"/>
      <c r="O68" s="164"/>
      <c r="P68" s="164"/>
      <c r="Q68" s="164"/>
      <c r="R68" s="164"/>
      <c r="S68" s="164"/>
      <c r="T68" s="164"/>
      <c r="U68" s="164"/>
      <c r="V68" s="164"/>
      <c r="W68" s="164"/>
      <c r="X68" s="164"/>
      <c r="Y68" s="164"/>
      <c r="Z68" s="292"/>
      <c r="AA68" s="293"/>
      <c r="AB68" s="164"/>
      <c r="AC68" s="164"/>
      <c r="AD68" s="164"/>
      <c r="AE68" s="164"/>
      <c r="AF68" s="164"/>
      <c r="AG68" s="164"/>
      <c r="AH68" s="164"/>
      <c r="AI68" s="164"/>
      <c r="AJ68" s="164"/>
      <c r="AK68" s="164"/>
      <c r="AL68" s="164"/>
      <c r="AM68" s="164"/>
      <c r="AN68" s="164"/>
      <c r="AO68" s="164"/>
    </row>
    <row r="69" spans="4:41" ht="24.95" customHeight="1">
      <c r="D69" s="513"/>
      <c r="E69" s="520"/>
      <c r="F69" s="520"/>
      <c r="G69" s="521"/>
      <c r="H69" s="526" t="s">
        <v>52</v>
      </c>
      <c r="I69" s="527"/>
      <c r="J69" s="527"/>
      <c r="K69" s="65" t="s">
        <v>54</v>
      </c>
      <c r="L69" s="515" t="str">
        <f t="shared" ref="L69:AK69" si="3">IF(L68="","",L70/L68)</f>
        <v/>
      </c>
      <c r="M69" s="515"/>
      <c r="N69" s="515"/>
      <c r="O69" s="515"/>
      <c r="P69" s="515"/>
      <c r="Q69" s="515" t="str">
        <f t="shared" si="3"/>
        <v/>
      </c>
      <c r="R69" s="515"/>
      <c r="S69" s="515"/>
      <c r="T69" s="515"/>
      <c r="U69" s="515"/>
      <c r="V69" s="515" t="str">
        <f t="shared" si="3"/>
        <v/>
      </c>
      <c r="W69" s="515"/>
      <c r="X69" s="515"/>
      <c r="Y69" s="515"/>
      <c r="Z69" s="516"/>
      <c r="AA69" s="517" t="str">
        <f t="shared" si="3"/>
        <v/>
      </c>
      <c r="AB69" s="515"/>
      <c r="AC69" s="515"/>
      <c r="AD69" s="515"/>
      <c r="AE69" s="515"/>
      <c r="AF69" s="515" t="str">
        <f t="shared" si="3"/>
        <v/>
      </c>
      <c r="AG69" s="515"/>
      <c r="AH69" s="515"/>
      <c r="AI69" s="515"/>
      <c r="AJ69" s="515"/>
      <c r="AK69" s="515" t="str">
        <f t="shared" si="3"/>
        <v/>
      </c>
      <c r="AL69" s="515"/>
      <c r="AM69" s="515"/>
      <c r="AN69" s="515"/>
      <c r="AO69" s="515"/>
    </row>
    <row r="70" spans="4:41" ht="24.95" customHeight="1">
      <c r="D70" s="514"/>
      <c r="E70" s="522"/>
      <c r="F70" s="522"/>
      <c r="G70" s="523"/>
      <c r="H70" s="510" t="s">
        <v>46</v>
      </c>
      <c r="I70" s="511"/>
      <c r="J70" s="511"/>
      <c r="K70" s="66" t="s">
        <v>44</v>
      </c>
      <c r="L70" s="166"/>
      <c r="M70" s="166"/>
      <c r="N70" s="166"/>
      <c r="O70" s="166"/>
      <c r="P70" s="166"/>
      <c r="Q70" s="166"/>
      <c r="R70" s="166"/>
      <c r="S70" s="166"/>
      <c r="T70" s="166"/>
      <c r="U70" s="166"/>
      <c r="V70" s="166"/>
      <c r="W70" s="166"/>
      <c r="X70" s="166"/>
      <c r="Y70" s="166"/>
      <c r="Z70" s="278"/>
      <c r="AA70" s="279"/>
      <c r="AB70" s="166"/>
      <c r="AC70" s="166"/>
      <c r="AD70" s="166"/>
      <c r="AE70" s="166"/>
      <c r="AF70" s="166"/>
      <c r="AG70" s="166"/>
      <c r="AH70" s="166"/>
      <c r="AI70" s="166"/>
      <c r="AJ70" s="166"/>
      <c r="AK70" s="166"/>
      <c r="AL70" s="166"/>
      <c r="AM70" s="166"/>
      <c r="AN70" s="166"/>
      <c r="AO70" s="166"/>
    </row>
    <row r="71" spans="4:41" ht="24.95" customHeight="1">
      <c r="D71" s="499"/>
      <c r="E71" s="500"/>
      <c r="F71" s="500"/>
      <c r="G71" s="501"/>
      <c r="H71" s="162" t="s">
        <v>152</v>
      </c>
      <c r="I71" s="163"/>
      <c r="J71" s="163"/>
      <c r="K71" s="67" t="s">
        <v>42</v>
      </c>
      <c r="L71" s="164"/>
      <c r="M71" s="164"/>
      <c r="N71" s="164"/>
      <c r="O71" s="164"/>
      <c r="P71" s="164"/>
      <c r="Q71" s="164"/>
      <c r="R71" s="164"/>
      <c r="S71" s="164"/>
      <c r="T71" s="164"/>
      <c r="U71" s="164"/>
      <c r="V71" s="164"/>
      <c r="W71" s="164"/>
      <c r="X71" s="164"/>
      <c r="Y71" s="164"/>
      <c r="Z71" s="292"/>
      <c r="AA71" s="293"/>
      <c r="AB71" s="164"/>
      <c r="AC71" s="164"/>
      <c r="AD71" s="164"/>
      <c r="AE71" s="164"/>
      <c r="AF71" s="164"/>
      <c r="AG71" s="164"/>
      <c r="AH71" s="164"/>
      <c r="AI71" s="164"/>
      <c r="AJ71" s="164"/>
      <c r="AK71" s="164"/>
      <c r="AL71" s="164"/>
      <c r="AM71" s="164"/>
      <c r="AN71" s="164"/>
      <c r="AO71" s="164"/>
    </row>
    <row r="72" spans="4:41" ht="24.95" customHeight="1">
      <c r="D72" s="502"/>
      <c r="E72" s="503"/>
      <c r="F72" s="503"/>
      <c r="G72" s="504"/>
      <c r="H72" s="508" t="s">
        <v>45</v>
      </c>
      <c r="I72" s="509"/>
      <c r="J72" s="509"/>
      <c r="K72" s="39" t="s">
        <v>43</v>
      </c>
      <c r="L72" s="116"/>
      <c r="M72" s="116"/>
      <c r="N72" s="116"/>
      <c r="O72" s="116"/>
      <c r="P72" s="116"/>
      <c r="Q72" s="116"/>
      <c r="R72" s="116"/>
      <c r="S72" s="116"/>
      <c r="T72" s="116"/>
      <c r="U72" s="116"/>
      <c r="V72" s="116"/>
      <c r="W72" s="116"/>
      <c r="X72" s="116"/>
      <c r="Y72" s="116"/>
      <c r="Z72" s="117"/>
      <c r="AA72" s="118"/>
      <c r="AB72" s="116"/>
      <c r="AC72" s="116"/>
      <c r="AD72" s="116"/>
      <c r="AE72" s="116"/>
      <c r="AF72" s="116"/>
      <c r="AG72" s="116"/>
      <c r="AH72" s="116"/>
      <c r="AI72" s="116"/>
      <c r="AJ72" s="116"/>
      <c r="AK72" s="116"/>
      <c r="AL72" s="116"/>
      <c r="AM72" s="116"/>
      <c r="AN72" s="116"/>
      <c r="AO72" s="116"/>
    </row>
    <row r="73" spans="4:41" ht="24.95" customHeight="1">
      <c r="D73" s="505"/>
      <c r="E73" s="506"/>
      <c r="F73" s="506"/>
      <c r="G73" s="507"/>
      <c r="H73" s="498" t="s">
        <v>46</v>
      </c>
      <c r="I73" s="498"/>
      <c r="J73" s="498"/>
      <c r="K73" s="68" t="s">
        <v>44</v>
      </c>
      <c r="L73" s="166"/>
      <c r="M73" s="166"/>
      <c r="N73" s="166"/>
      <c r="O73" s="166"/>
      <c r="P73" s="166"/>
      <c r="Q73" s="166"/>
      <c r="R73" s="166"/>
      <c r="S73" s="166"/>
      <c r="T73" s="166"/>
      <c r="U73" s="166"/>
      <c r="V73" s="166"/>
      <c r="W73" s="166"/>
      <c r="X73" s="166"/>
      <c r="Y73" s="166"/>
      <c r="Z73" s="278"/>
      <c r="AA73" s="279"/>
      <c r="AB73" s="166"/>
      <c r="AC73" s="166"/>
      <c r="AD73" s="166"/>
      <c r="AE73" s="166"/>
      <c r="AF73" s="166"/>
      <c r="AG73" s="166"/>
      <c r="AH73" s="166"/>
      <c r="AI73" s="166"/>
      <c r="AJ73" s="166"/>
      <c r="AK73" s="166"/>
      <c r="AL73" s="166"/>
      <c r="AM73" s="166"/>
      <c r="AN73" s="166"/>
      <c r="AO73" s="166"/>
    </row>
    <row r="74" spans="4:41" ht="24.95" customHeight="1">
      <c r="D74" s="499"/>
      <c r="E74" s="500"/>
      <c r="F74" s="500"/>
      <c r="G74" s="501"/>
      <c r="H74" s="162" t="s">
        <v>152</v>
      </c>
      <c r="I74" s="163"/>
      <c r="J74" s="163"/>
      <c r="K74" s="67" t="s">
        <v>42</v>
      </c>
      <c r="L74" s="164"/>
      <c r="M74" s="164"/>
      <c r="N74" s="164"/>
      <c r="O74" s="164"/>
      <c r="P74" s="164"/>
      <c r="Q74" s="164"/>
      <c r="R74" s="164"/>
      <c r="S74" s="164"/>
      <c r="T74" s="164"/>
      <c r="U74" s="164"/>
      <c r="V74" s="164"/>
      <c r="W74" s="164"/>
      <c r="X74" s="164"/>
      <c r="Y74" s="164"/>
      <c r="Z74" s="292"/>
      <c r="AA74" s="293"/>
      <c r="AB74" s="164"/>
      <c r="AC74" s="164"/>
      <c r="AD74" s="164"/>
      <c r="AE74" s="164"/>
      <c r="AF74" s="164"/>
      <c r="AG74" s="164"/>
      <c r="AH74" s="164"/>
      <c r="AI74" s="164"/>
      <c r="AJ74" s="164"/>
      <c r="AK74" s="164"/>
      <c r="AL74" s="164"/>
      <c r="AM74" s="164"/>
      <c r="AN74" s="164"/>
      <c r="AO74" s="164"/>
    </row>
    <row r="75" spans="4:41" ht="24.95" customHeight="1">
      <c r="D75" s="502"/>
      <c r="E75" s="503"/>
      <c r="F75" s="503"/>
      <c r="G75" s="504"/>
      <c r="H75" s="508" t="s">
        <v>45</v>
      </c>
      <c r="I75" s="509"/>
      <c r="J75" s="509"/>
      <c r="K75" s="39" t="s">
        <v>43</v>
      </c>
      <c r="L75" s="116"/>
      <c r="M75" s="116"/>
      <c r="N75" s="116"/>
      <c r="O75" s="116"/>
      <c r="P75" s="116"/>
      <c r="Q75" s="116"/>
      <c r="R75" s="116"/>
      <c r="S75" s="116"/>
      <c r="T75" s="116"/>
      <c r="U75" s="116"/>
      <c r="V75" s="116"/>
      <c r="W75" s="116"/>
      <c r="X75" s="116"/>
      <c r="Y75" s="116"/>
      <c r="Z75" s="117"/>
      <c r="AA75" s="118"/>
      <c r="AB75" s="116"/>
      <c r="AC75" s="116"/>
      <c r="AD75" s="116"/>
      <c r="AE75" s="116"/>
      <c r="AF75" s="116"/>
      <c r="AG75" s="116"/>
      <c r="AH75" s="116"/>
      <c r="AI75" s="116"/>
      <c r="AJ75" s="116"/>
      <c r="AK75" s="116"/>
      <c r="AL75" s="116"/>
      <c r="AM75" s="116"/>
      <c r="AN75" s="116"/>
      <c r="AO75" s="116"/>
    </row>
    <row r="76" spans="4:41" ht="24.95" customHeight="1">
      <c r="D76" s="505"/>
      <c r="E76" s="506"/>
      <c r="F76" s="506"/>
      <c r="G76" s="507"/>
      <c r="H76" s="498" t="s">
        <v>46</v>
      </c>
      <c r="I76" s="498"/>
      <c r="J76" s="498"/>
      <c r="K76" s="68" t="s">
        <v>44</v>
      </c>
      <c r="L76" s="166"/>
      <c r="M76" s="166"/>
      <c r="N76" s="166"/>
      <c r="O76" s="166"/>
      <c r="P76" s="166"/>
      <c r="Q76" s="166"/>
      <c r="R76" s="166"/>
      <c r="S76" s="166"/>
      <c r="T76" s="166"/>
      <c r="U76" s="166"/>
      <c r="V76" s="166"/>
      <c r="W76" s="166"/>
      <c r="X76" s="166"/>
      <c r="Y76" s="166"/>
      <c r="Z76" s="278"/>
      <c r="AA76" s="279"/>
      <c r="AB76" s="166"/>
      <c r="AC76" s="166"/>
      <c r="AD76" s="166"/>
      <c r="AE76" s="166"/>
      <c r="AF76" s="166"/>
      <c r="AG76" s="166"/>
      <c r="AH76" s="166"/>
      <c r="AI76" s="166"/>
      <c r="AJ76" s="166"/>
      <c r="AK76" s="166"/>
      <c r="AL76" s="166"/>
      <c r="AM76" s="166"/>
      <c r="AN76" s="166"/>
      <c r="AO76" s="166"/>
    </row>
    <row r="77" spans="4:41" ht="24.95" customHeight="1">
      <c r="D77" s="497" t="s">
        <v>178</v>
      </c>
      <c r="E77" s="287"/>
      <c r="F77" s="287"/>
      <c r="G77" s="287"/>
      <c r="H77" s="287"/>
      <c r="I77" s="287"/>
      <c r="J77" s="287"/>
      <c r="K77" s="288"/>
      <c r="L77" s="289"/>
      <c r="M77" s="289"/>
      <c r="N77" s="289"/>
      <c r="O77" s="289"/>
      <c r="P77" s="289"/>
      <c r="Q77" s="289"/>
      <c r="R77" s="289"/>
      <c r="S77" s="289"/>
      <c r="T77" s="289"/>
      <c r="U77" s="289"/>
      <c r="V77" s="289"/>
      <c r="W77" s="289"/>
      <c r="X77" s="289"/>
      <c r="Y77" s="289"/>
      <c r="Z77" s="290"/>
      <c r="AA77" s="291"/>
      <c r="AB77" s="289"/>
      <c r="AC77" s="289"/>
      <c r="AD77" s="289"/>
      <c r="AE77" s="289"/>
      <c r="AF77" s="289"/>
      <c r="AG77" s="289"/>
      <c r="AH77" s="289"/>
      <c r="AI77" s="289"/>
      <c r="AJ77" s="289"/>
      <c r="AK77" s="289"/>
      <c r="AL77" s="289"/>
      <c r="AM77" s="289"/>
      <c r="AN77" s="289"/>
      <c r="AO77" s="289"/>
    </row>
    <row r="78" spans="4:41" ht="24.95" customHeight="1">
      <c r="D78" s="280" t="s">
        <v>179</v>
      </c>
      <c r="E78" s="281"/>
      <c r="F78" s="281"/>
      <c r="G78" s="281"/>
      <c r="H78" s="281"/>
      <c r="I78" s="281"/>
      <c r="J78" s="281"/>
      <c r="K78" s="282"/>
      <c r="L78" s="116"/>
      <c r="M78" s="116"/>
      <c r="N78" s="116"/>
      <c r="O78" s="116"/>
      <c r="P78" s="116"/>
      <c r="Q78" s="116"/>
      <c r="R78" s="116"/>
      <c r="S78" s="116"/>
      <c r="T78" s="116"/>
      <c r="U78" s="116"/>
      <c r="V78" s="116"/>
      <c r="W78" s="116"/>
      <c r="X78" s="116"/>
      <c r="Y78" s="116"/>
      <c r="Z78" s="117"/>
      <c r="AA78" s="118"/>
      <c r="AB78" s="116"/>
      <c r="AC78" s="116"/>
      <c r="AD78" s="116"/>
      <c r="AE78" s="116"/>
      <c r="AF78" s="116"/>
      <c r="AG78" s="116"/>
      <c r="AH78" s="116"/>
      <c r="AI78" s="116"/>
      <c r="AJ78" s="116"/>
      <c r="AK78" s="116"/>
      <c r="AL78" s="116"/>
      <c r="AM78" s="116"/>
      <c r="AN78" s="116"/>
      <c r="AO78" s="116"/>
    </row>
    <row r="79" spans="4:41" ht="24.95" customHeight="1">
      <c r="D79" s="283" t="s">
        <v>47</v>
      </c>
      <c r="E79" s="284"/>
      <c r="F79" s="284"/>
      <c r="G79" s="284"/>
      <c r="H79" s="284"/>
      <c r="I79" s="284"/>
      <c r="J79" s="284"/>
      <c r="K79" s="285"/>
      <c r="L79" s="166"/>
      <c r="M79" s="166"/>
      <c r="N79" s="166"/>
      <c r="O79" s="166"/>
      <c r="P79" s="166"/>
      <c r="Q79" s="166"/>
      <c r="R79" s="166"/>
      <c r="S79" s="166"/>
      <c r="T79" s="166"/>
      <c r="U79" s="166"/>
      <c r="V79" s="166"/>
      <c r="W79" s="166"/>
      <c r="X79" s="166"/>
      <c r="Y79" s="166"/>
      <c r="Z79" s="278"/>
      <c r="AA79" s="279"/>
      <c r="AB79" s="166"/>
      <c r="AC79" s="166"/>
      <c r="AD79" s="166"/>
      <c r="AE79" s="166"/>
      <c r="AF79" s="166"/>
      <c r="AG79" s="166"/>
      <c r="AH79" s="166"/>
      <c r="AI79" s="166"/>
      <c r="AJ79" s="166"/>
      <c r="AK79" s="166"/>
      <c r="AL79" s="166"/>
      <c r="AM79" s="166"/>
      <c r="AN79" s="166"/>
      <c r="AO79" s="166"/>
    </row>
    <row r="80" spans="4:41" ht="24.95" customHeight="1" thickBot="1">
      <c r="D80" s="493" t="s">
        <v>50</v>
      </c>
      <c r="E80" s="493"/>
      <c r="F80" s="493"/>
      <c r="G80" s="493"/>
      <c r="H80" s="493"/>
      <c r="I80" s="493"/>
      <c r="J80" s="493"/>
      <c r="K80" s="493"/>
      <c r="L80" s="494">
        <f>L61+L64+L67+L70+L73+L76+L77+L78+L79</f>
        <v>0</v>
      </c>
      <c r="M80" s="494"/>
      <c r="N80" s="494"/>
      <c r="O80" s="494"/>
      <c r="P80" s="494"/>
      <c r="Q80" s="494">
        <f t="shared" ref="Q80:AK80" si="4">Q61+Q64+Q67+Q70+Q73+Q76+Q77+Q78+Q79</f>
        <v>0</v>
      </c>
      <c r="R80" s="494"/>
      <c r="S80" s="494"/>
      <c r="T80" s="494"/>
      <c r="U80" s="494"/>
      <c r="V80" s="494">
        <f t="shared" si="4"/>
        <v>0</v>
      </c>
      <c r="W80" s="494"/>
      <c r="X80" s="494"/>
      <c r="Y80" s="494"/>
      <c r="Z80" s="495"/>
      <c r="AA80" s="496">
        <f t="shared" si="4"/>
        <v>0</v>
      </c>
      <c r="AB80" s="494"/>
      <c r="AC80" s="494"/>
      <c r="AD80" s="494"/>
      <c r="AE80" s="494"/>
      <c r="AF80" s="494">
        <f t="shared" si="4"/>
        <v>0</v>
      </c>
      <c r="AG80" s="494"/>
      <c r="AH80" s="494"/>
      <c r="AI80" s="494"/>
      <c r="AJ80" s="494"/>
      <c r="AK80" s="494">
        <f t="shared" si="4"/>
        <v>0</v>
      </c>
      <c r="AL80" s="494"/>
      <c r="AM80" s="494"/>
      <c r="AN80" s="494"/>
      <c r="AO80" s="494"/>
    </row>
    <row r="81" spans="3:43" ht="24.95" customHeight="1">
      <c r="D81" s="717" t="s">
        <v>118</v>
      </c>
      <c r="E81" s="718"/>
      <c r="F81" s="718"/>
      <c r="G81" s="718"/>
      <c r="H81" s="719"/>
      <c r="I81" s="719"/>
      <c r="J81" s="720"/>
      <c r="K81" s="88" t="s">
        <v>43</v>
      </c>
      <c r="L81" s="490" t="str">
        <f t="shared" ref="L81:AK81" si="5">IF(L59="","",L60/L59*1000)</f>
        <v/>
      </c>
      <c r="M81" s="490"/>
      <c r="N81" s="490"/>
      <c r="O81" s="490"/>
      <c r="P81" s="490"/>
      <c r="Q81" s="490" t="str">
        <f t="shared" si="5"/>
        <v/>
      </c>
      <c r="R81" s="490"/>
      <c r="S81" s="490"/>
      <c r="T81" s="490"/>
      <c r="U81" s="490"/>
      <c r="V81" s="490" t="str">
        <f t="shared" si="5"/>
        <v/>
      </c>
      <c r="W81" s="490"/>
      <c r="X81" s="490"/>
      <c r="Y81" s="490"/>
      <c r="Z81" s="491"/>
      <c r="AA81" s="492" t="str">
        <f t="shared" si="5"/>
        <v/>
      </c>
      <c r="AB81" s="490"/>
      <c r="AC81" s="490"/>
      <c r="AD81" s="490"/>
      <c r="AE81" s="490"/>
      <c r="AF81" s="490" t="str">
        <f t="shared" si="5"/>
        <v/>
      </c>
      <c r="AG81" s="490"/>
      <c r="AH81" s="490"/>
      <c r="AI81" s="490"/>
      <c r="AJ81" s="490"/>
      <c r="AK81" s="490" t="str">
        <f t="shared" si="5"/>
        <v/>
      </c>
      <c r="AL81" s="490"/>
      <c r="AM81" s="490"/>
      <c r="AN81" s="490"/>
      <c r="AO81" s="562"/>
    </row>
    <row r="82" spans="3:43" ht="24.95" customHeight="1" thickBot="1">
      <c r="D82" s="713" t="s">
        <v>119</v>
      </c>
      <c r="E82" s="714"/>
      <c r="F82" s="714"/>
      <c r="G82" s="714"/>
      <c r="H82" s="715"/>
      <c r="I82" s="715"/>
      <c r="J82" s="716"/>
      <c r="K82" s="89" t="s">
        <v>54</v>
      </c>
      <c r="L82" s="472" t="str">
        <f>IF(L60="","",L61/L60)</f>
        <v/>
      </c>
      <c r="M82" s="472"/>
      <c r="N82" s="472"/>
      <c r="O82" s="472"/>
      <c r="P82" s="472"/>
      <c r="Q82" s="472" t="str">
        <f t="shared" ref="Q82:AK82" si="6">IF(Q60="","",Q61/Q60)</f>
        <v/>
      </c>
      <c r="R82" s="472"/>
      <c r="S82" s="472"/>
      <c r="T82" s="472"/>
      <c r="U82" s="472"/>
      <c r="V82" s="472" t="str">
        <f t="shared" si="6"/>
        <v/>
      </c>
      <c r="W82" s="472"/>
      <c r="X82" s="472"/>
      <c r="Y82" s="472"/>
      <c r="Z82" s="484"/>
      <c r="AA82" s="485" t="str">
        <f t="shared" si="6"/>
        <v/>
      </c>
      <c r="AB82" s="472"/>
      <c r="AC82" s="472"/>
      <c r="AD82" s="472"/>
      <c r="AE82" s="472"/>
      <c r="AF82" s="472" t="str">
        <f t="shared" si="6"/>
        <v/>
      </c>
      <c r="AG82" s="472"/>
      <c r="AH82" s="472"/>
      <c r="AI82" s="472"/>
      <c r="AJ82" s="472"/>
      <c r="AK82" s="472" t="str">
        <f t="shared" si="6"/>
        <v/>
      </c>
      <c r="AL82" s="472"/>
      <c r="AM82" s="472"/>
      <c r="AN82" s="472"/>
      <c r="AO82" s="473"/>
    </row>
    <row r="83" spans="3:43" ht="24.95" customHeight="1" thickTop="1">
      <c r="D83" s="474" t="s">
        <v>131</v>
      </c>
      <c r="E83" s="475"/>
      <c r="F83" s="476" t="s">
        <v>123</v>
      </c>
      <c r="G83" s="477"/>
      <c r="H83" s="477"/>
      <c r="I83" s="477"/>
      <c r="J83" s="477"/>
      <c r="K83" s="86" t="s">
        <v>42</v>
      </c>
      <c r="L83" s="289"/>
      <c r="M83" s="289"/>
      <c r="N83" s="289"/>
      <c r="O83" s="289"/>
      <c r="P83" s="289"/>
      <c r="Q83" s="289"/>
      <c r="R83" s="289"/>
      <c r="S83" s="289"/>
      <c r="T83" s="289"/>
      <c r="U83" s="289"/>
      <c r="V83" s="289"/>
      <c r="W83" s="289"/>
      <c r="X83" s="289"/>
      <c r="Y83" s="289"/>
      <c r="Z83" s="290"/>
      <c r="AA83" s="291"/>
      <c r="AB83" s="289"/>
      <c r="AC83" s="289"/>
      <c r="AD83" s="289"/>
      <c r="AE83" s="289"/>
      <c r="AF83" s="289"/>
      <c r="AG83" s="289"/>
      <c r="AH83" s="289"/>
      <c r="AI83" s="289"/>
      <c r="AJ83" s="289"/>
      <c r="AK83" s="289"/>
      <c r="AL83" s="289"/>
      <c r="AM83" s="289"/>
      <c r="AN83" s="289"/>
      <c r="AO83" s="466"/>
    </row>
    <row r="84" spans="3:43" ht="24.95" customHeight="1">
      <c r="D84" s="474"/>
      <c r="E84" s="475"/>
      <c r="F84" s="478" t="s">
        <v>17</v>
      </c>
      <c r="G84" s="479"/>
      <c r="H84" s="479"/>
      <c r="I84" s="479"/>
      <c r="J84" s="479"/>
      <c r="K84" s="61" t="s">
        <v>42</v>
      </c>
      <c r="L84" s="116"/>
      <c r="M84" s="116"/>
      <c r="N84" s="116"/>
      <c r="O84" s="116"/>
      <c r="P84" s="116"/>
      <c r="Q84" s="116"/>
      <c r="R84" s="116"/>
      <c r="S84" s="116"/>
      <c r="T84" s="116"/>
      <c r="U84" s="116"/>
      <c r="V84" s="116"/>
      <c r="W84" s="116"/>
      <c r="X84" s="116"/>
      <c r="Y84" s="116"/>
      <c r="Z84" s="117"/>
      <c r="AA84" s="118"/>
      <c r="AB84" s="116"/>
      <c r="AC84" s="116"/>
      <c r="AD84" s="116"/>
      <c r="AE84" s="116"/>
      <c r="AF84" s="116"/>
      <c r="AG84" s="116"/>
      <c r="AH84" s="116"/>
      <c r="AI84" s="116"/>
      <c r="AJ84" s="116"/>
      <c r="AK84" s="116"/>
      <c r="AL84" s="116"/>
      <c r="AM84" s="116"/>
      <c r="AN84" s="116"/>
      <c r="AO84" s="471"/>
    </row>
    <row r="85" spans="3:43" ht="24.95" customHeight="1">
      <c r="D85" s="474"/>
      <c r="E85" s="475"/>
      <c r="F85" s="444" t="s">
        <v>124</v>
      </c>
      <c r="G85" s="445"/>
      <c r="H85" s="445"/>
      <c r="I85" s="445"/>
      <c r="J85" s="445"/>
      <c r="K85" s="62" t="s">
        <v>42</v>
      </c>
      <c r="L85" s="289"/>
      <c r="M85" s="289"/>
      <c r="N85" s="289"/>
      <c r="O85" s="289"/>
      <c r="P85" s="289"/>
      <c r="Q85" s="289"/>
      <c r="R85" s="289"/>
      <c r="S85" s="289"/>
      <c r="T85" s="289"/>
      <c r="U85" s="289"/>
      <c r="V85" s="289"/>
      <c r="W85" s="289"/>
      <c r="X85" s="289"/>
      <c r="Y85" s="289"/>
      <c r="Z85" s="290"/>
      <c r="AA85" s="291"/>
      <c r="AB85" s="289"/>
      <c r="AC85" s="289"/>
      <c r="AD85" s="289"/>
      <c r="AE85" s="289"/>
      <c r="AF85" s="289"/>
      <c r="AG85" s="289"/>
      <c r="AH85" s="289"/>
      <c r="AI85" s="289"/>
      <c r="AJ85" s="289"/>
      <c r="AK85" s="289"/>
      <c r="AL85" s="289"/>
      <c r="AM85" s="289"/>
      <c r="AN85" s="289"/>
      <c r="AO85" s="466"/>
    </row>
    <row r="86" spans="3:43" ht="24.95" customHeight="1">
      <c r="D86" s="576" t="s">
        <v>132</v>
      </c>
      <c r="E86" s="301"/>
      <c r="F86" s="301"/>
      <c r="G86" s="301"/>
      <c r="H86" s="301"/>
      <c r="I86" s="301"/>
      <c r="J86" s="301"/>
      <c r="K86" s="302"/>
      <c r="L86" s="467">
        <f t="shared" ref="L86:AK86" si="7">L83+L84+L85</f>
        <v>0</v>
      </c>
      <c r="M86" s="467"/>
      <c r="N86" s="467"/>
      <c r="O86" s="467"/>
      <c r="P86" s="467"/>
      <c r="Q86" s="467">
        <f t="shared" si="7"/>
        <v>0</v>
      </c>
      <c r="R86" s="467"/>
      <c r="S86" s="467"/>
      <c r="T86" s="467"/>
      <c r="U86" s="467"/>
      <c r="V86" s="467">
        <f t="shared" si="7"/>
        <v>0</v>
      </c>
      <c r="W86" s="467"/>
      <c r="X86" s="467"/>
      <c r="Y86" s="467"/>
      <c r="Z86" s="468"/>
      <c r="AA86" s="469">
        <f t="shared" si="7"/>
        <v>0</v>
      </c>
      <c r="AB86" s="467"/>
      <c r="AC86" s="467"/>
      <c r="AD86" s="467"/>
      <c r="AE86" s="467"/>
      <c r="AF86" s="467">
        <f t="shared" si="7"/>
        <v>0</v>
      </c>
      <c r="AG86" s="467"/>
      <c r="AH86" s="467"/>
      <c r="AI86" s="467"/>
      <c r="AJ86" s="467"/>
      <c r="AK86" s="467">
        <f t="shared" si="7"/>
        <v>0</v>
      </c>
      <c r="AL86" s="467"/>
      <c r="AM86" s="467"/>
      <c r="AN86" s="467"/>
      <c r="AO86" s="470"/>
    </row>
    <row r="87" spans="3:43" ht="24.95" customHeight="1">
      <c r="D87" s="448" t="s">
        <v>125</v>
      </c>
      <c r="E87" s="449"/>
      <c r="F87" s="449"/>
      <c r="G87" s="449"/>
      <c r="H87" s="449"/>
      <c r="I87" s="449"/>
      <c r="J87" s="449"/>
      <c r="K87" s="450"/>
      <c r="L87" s="278"/>
      <c r="M87" s="461"/>
      <c r="N87" s="461"/>
      <c r="O87" s="461"/>
      <c r="P87" s="462"/>
      <c r="Q87" s="278"/>
      <c r="R87" s="461"/>
      <c r="S87" s="461"/>
      <c r="T87" s="461"/>
      <c r="U87" s="462"/>
      <c r="V87" s="278"/>
      <c r="W87" s="461"/>
      <c r="X87" s="461"/>
      <c r="Y87" s="461"/>
      <c r="Z87" s="463"/>
      <c r="AA87" s="464"/>
      <c r="AB87" s="461"/>
      <c r="AC87" s="461"/>
      <c r="AD87" s="461"/>
      <c r="AE87" s="462"/>
      <c r="AF87" s="278"/>
      <c r="AG87" s="461"/>
      <c r="AH87" s="461"/>
      <c r="AI87" s="461"/>
      <c r="AJ87" s="462"/>
      <c r="AK87" s="278"/>
      <c r="AL87" s="461"/>
      <c r="AM87" s="461"/>
      <c r="AN87" s="461"/>
      <c r="AO87" s="465"/>
    </row>
    <row r="88" spans="3:43" ht="24.95" customHeight="1" thickBot="1">
      <c r="D88" s="457" t="s">
        <v>126</v>
      </c>
      <c r="E88" s="458"/>
      <c r="F88" s="458"/>
      <c r="G88" s="458"/>
      <c r="H88" s="458"/>
      <c r="I88" s="458"/>
      <c r="J88" s="458"/>
      <c r="K88" s="458"/>
      <c r="L88" s="446"/>
      <c r="M88" s="446"/>
      <c r="N88" s="446"/>
      <c r="O88" s="446"/>
      <c r="P88" s="446"/>
      <c r="Q88" s="446"/>
      <c r="R88" s="446"/>
      <c r="S88" s="446"/>
      <c r="T88" s="446"/>
      <c r="U88" s="446"/>
      <c r="V88" s="446"/>
      <c r="W88" s="446"/>
      <c r="X88" s="446"/>
      <c r="Y88" s="446"/>
      <c r="Z88" s="459"/>
      <c r="AA88" s="460"/>
      <c r="AB88" s="446"/>
      <c r="AC88" s="446"/>
      <c r="AD88" s="446"/>
      <c r="AE88" s="446"/>
      <c r="AF88" s="446"/>
      <c r="AG88" s="446"/>
      <c r="AH88" s="446"/>
      <c r="AI88" s="446"/>
      <c r="AJ88" s="446"/>
      <c r="AK88" s="446"/>
      <c r="AL88" s="446"/>
      <c r="AM88" s="446"/>
      <c r="AN88" s="446"/>
      <c r="AO88" s="447"/>
    </row>
    <row r="90" spans="3:43" ht="17.25" customHeight="1">
      <c r="C90" s="8" t="s">
        <v>150</v>
      </c>
      <c r="AN90" s="6"/>
      <c r="AO90" s="6"/>
    </row>
    <row r="91" spans="3:43" ht="17.100000000000001" customHeight="1">
      <c r="D91" s="276"/>
      <c r="E91" s="239"/>
      <c r="F91" s="239"/>
      <c r="G91" s="239"/>
      <c r="H91" s="239"/>
      <c r="I91" s="239"/>
      <c r="J91" s="239"/>
      <c r="K91" s="277"/>
      <c r="L91" s="192" t="s">
        <v>140</v>
      </c>
      <c r="M91" s="192"/>
      <c r="N91" s="192"/>
      <c r="O91" s="192"/>
      <c r="P91" s="192"/>
      <c r="Q91" s="192"/>
      <c r="R91" s="196"/>
      <c r="S91" s="708" t="s">
        <v>138</v>
      </c>
      <c r="T91" s="192"/>
      <c r="U91" s="192"/>
      <c r="V91" s="192"/>
      <c r="W91" s="192"/>
      <c r="X91" s="192"/>
      <c r="Y91" s="192"/>
      <c r="Z91" s="192" t="s">
        <v>139</v>
      </c>
      <c r="AA91" s="192"/>
      <c r="AB91" s="192"/>
      <c r="AC91" s="192"/>
      <c r="AD91" s="192"/>
      <c r="AE91" s="192"/>
      <c r="AF91" s="192"/>
      <c r="AG91" s="193" t="s">
        <v>59</v>
      </c>
      <c r="AH91" s="193"/>
      <c r="AI91" s="193"/>
      <c r="AJ91" s="193"/>
      <c r="AK91" s="193"/>
      <c r="AL91" s="193"/>
      <c r="AM91" s="193"/>
      <c r="AP91" s="6"/>
      <c r="AQ91" s="6"/>
    </row>
    <row r="92" spans="3:43" ht="17.100000000000001" customHeight="1">
      <c r="D92" s="276" t="s">
        <v>60</v>
      </c>
      <c r="E92" s="239"/>
      <c r="F92" s="239"/>
      <c r="G92" s="239"/>
      <c r="H92" s="239"/>
      <c r="I92" s="239"/>
      <c r="J92" s="239"/>
      <c r="K92" s="277"/>
      <c r="L92" s="240">
        <f>V80</f>
        <v>0</v>
      </c>
      <c r="M92" s="240"/>
      <c r="N92" s="240"/>
      <c r="O92" s="240"/>
      <c r="P92" s="240"/>
      <c r="Q92" s="240"/>
      <c r="R92" s="556"/>
      <c r="S92" s="702">
        <f>AA80</f>
        <v>0</v>
      </c>
      <c r="T92" s="240"/>
      <c r="U92" s="240"/>
      <c r="V92" s="240"/>
      <c r="W92" s="240"/>
      <c r="X92" s="240"/>
      <c r="Y92" s="240"/>
      <c r="Z92" s="240">
        <f>AF80</f>
        <v>0</v>
      </c>
      <c r="AA92" s="240"/>
      <c r="AB92" s="240"/>
      <c r="AC92" s="240"/>
      <c r="AD92" s="240"/>
      <c r="AE92" s="240"/>
      <c r="AF92" s="240"/>
      <c r="AG92" s="240">
        <f>AK80</f>
        <v>0</v>
      </c>
      <c r="AH92" s="240"/>
      <c r="AI92" s="240"/>
      <c r="AJ92" s="240"/>
      <c r="AK92" s="240"/>
      <c r="AL92" s="240"/>
      <c r="AM92" s="240"/>
      <c r="AP92" s="6"/>
      <c r="AQ92" s="6"/>
    </row>
    <row r="93" spans="3:43" ht="17.100000000000001" customHeight="1">
      <c r="D93" s="40" t="s">
        <v>75</v>
      </c>
      <c r="E93" s="37"/>
      <c r="F93" s="37"/>
      <c r="G93" s="37"/>
      <c r="H93" s="37"/>
      <c r="I93" s="37"/>
      <c r="J93" s="37"/>
      <c r="K93" s="38"/>
      <c r="L93" s="240">
        <f t="shared" ref="L93:AG93" si="8">L106+L107+L108+L109+L110+L111+L112+L113+L114</f>
        <v>0</v>
      </c>
      <c r="M93" s="240"/>
      <c r="N93" s="240"/>
      <c r="O93" s="240"/>
      <c r="P93" s="240"/>
      <c r="Q93" s="240"/>
      <c r="R93" s="556"/>
      <c r="S93" s="702">
        <f t="shared" si="8"/>
        <v>0</v>
      </c>
      <c r="T93" s="240"/>
      <c r="U93" s="240"/>
      <c r="V93" s="240"/>
      <c r="W93" s="240"/>
      <c r="X93" s="240"/>
      <c r="Y93" s="240"/>
      <c r="Z93" s="240">
        <f t="shared" si="8"/>
        <v>0</v>
      </c>
      <c r="AA93" s="240"/>
      <c r="AB93" s="240"/>
      <c r="AC93" s="240"/>
      <c r="AD93" s="240"/>
      <c r="AE93" s="240"/>
      <c r="AF93" s="240"/>
      <c r="AG93" s="240">
        <f t="shared" si="8"/>
        <v>0</v>
      </c>
      <c r="AH93" s="240"/>
      <c r="AI93" s="240"/>
      <c r="AJ93" s="240"/>
      <c r="AK93" s="240"/>
      <c r="AL93" s="240"/>
      <c r="AM93" s="240"/>
      <c r="AP93" s="6"/>
      <c r="AQ93" s="6"/>
    </row>
    <row r="94" spans="3:43" ht="17.100000000000001" customHeight="1">
      <c r="D94" s="42"/>
      <c r="E94" s="44"/>
      <c r="F94" s="643" t="s">
        <v>157</v>
      </c>
      <c r="G94" s="644"/>
      <c r="H94" s="644"/>
      <c r="I94" s="644"/>
      <c r="J94" s="644"/>
      <c r="K94" s="645"/>
      <c r="L94" s="225"/>
      <c r="M94" s="225"/>
      <c r="N94" s="225"/>
      <c r="O94" s="225"/>
      <c r="P94" s="225"/>
      <c r="Q94" s="225"/>
      <c r="R94" s="692"/>
      <c r="S94" s="693"/>
      <c r="T94" s="225"/>
      <c r="U94" s="225"/>
      <c r="V94" s="225"/>
      <c r="W94" s="225"/>
      <c r="X94" s="225"/>
      <c r="Y94" s="225"/>
      <c r="Z94" s="225"/>
      <c r="AA94" s="225"/>
      <c r="AB94" s="225"/>
      <c r="AC94" s="225"/>
      <c r="AD94" s="225"/>
      <c r="AE94" s="225"/>
      <c r="AF94" s="225"/>
      <c r="AG94" s="225"/>
      <c r="AH94" s="225"/>
      <c r="AI94" s="225"/>
      <c r="AJ94" s="225"/>
      <c r="AK94" s="225"/>
      <c r="AL94" s="225"/>
      <c r="AM94" s="225"/>
      <c r="AP94" s="6"/>
      <c r="AQ94" s="6"/>
    </row>
    <row r="95" spans="3:43" ht="17.100000000000001" customHeight="1">
      <c r="D95" s="42"/>
      <c r="E95" s="44" t="s">
        <v>65</v>
      </c>
      <c r="F95" s="646" t="s">
        <v>158</v>
      </c>
      <c r="G95" s="647"/>
      <c r="H95" s="647"/>
      <c r="I95" s="647"/>
      <c r="J95" s="647"/>
      <c r="K95" s="648"/>
      <c r="L95" s="234"/>
      <c r="M95" s="234"/>
      <c r="N95" s="234"/>
      <c r="O95" s="234"/>
      <c r="P95" s="234"/>
      <c r="Q95" s="234"/>
      <c r="R95" s="255"/>
      <c r="S95" s="691"/>
      <c r="T95" s="234"/>
      <c r="U95" s="234"/>
      <c r="V95" s="234"/>
      <c r="W95" s="234"/>
      <c r="X95" s="234"/>
      <c r="Y95" s="234"/>
      <c r="Z95" s="234"/>
      <c r="AA95" s="234"/>
      <c r="AB95" s="234"/>
      <c r="AC95" s="234"/>
      <c r="AD95" s="234"/>
      <c r="AE95" s="234"/>
      <c r="AF95" s="234"/>
      <c r="AG95" s="234"/>
      <c r="AH95" s="234"/>
      <c r="AI95" s="234"/>
      <c r="AJ95" s="234"/>
      <c r="AK95" s="234"/>
      <c r="AL95" s="234"/>
      <c r="AM95" s="234"/>
      <c r="AP95" s="6"/>
      <c r="AQ95" s="6"/>
    </row>
    <row r="96" spans="3:43" ht="17.100000000000001" customHeight="1">
      <c r="D96" s="42"/>
      <c r="E96" s="44"/>
      <c r="F96" s="646" t="s">
        <v>159</v>
      </c>
      <c r="G96" s="647"/>
      <c r="H96" s="647"/>
      <c r="I96" s="647"/>
      <c r="J96" s="647"/>
      <c r="K96" s="648"/>
      <c r="L96" s="234"/>
      <c r="M96" s="234"/>
      <c r="N96" s="234"/>
      <c r="O96" s="234"/>
      <c r="P96" s="234"/>
      <c r="Q96" s="234"/>
      <c r="R96" s="255"/>
      <c r="S96" s="691"/>
      <c r="T96" s="234"/>
      <c r="U96" s="234"/>
      <c r="V96" s="234"/>
      <c r="W96" s="234"/>
      <c r="X96" s="234"/>
      <c r="Y96" s="234"/>
      <c r="Z96" s="234"/>
      <c r="AA96" s="234"/>
      <c r="AB96" s="234"/>
      <c r="AC96" s="234"/>
      <c r="AD96" s="234"/>
      <c r="AE96" s="234"/>
      <c r="AF96" s="234"/>
      <c r="AG96" s="234"/>
      <c r="AH96" s="234"/>
      <c r="AI96" s="234"/>
      <c r="AJ96" s="234"/>
      <c r="AK96" s="234"/>
      <c r="AL96" s="234"/>
      <c r="AM96" s="234"/>
      <c r="AP96" s="6"/>
      <c r="AQ96" s="6"/>
    </row>
    <row r="97" spans="4:43" ht="17.100000000000001" customHeight="1">
      <c r="D97" s="42"/>
      <c r="E97" s="44"/>
      <c r="F97" s="646" t="s">
        <v>160</v>
      </c>
      <c r="G97" s="647"/>
      <c r="H97" s="647"/>
      <c r="I97" s="647"/>
      <c r="J97" s="647"/>
      <c r="K97" s="648"/>
      <c r="L97" s="234"/>
      <c r="M97" s="234"/>
      <c r="N97" s="234"/>
      <c r="O97" s="234"/>
      <c r="P97" s="234"/>
      <c r="Q97" s="234"/>
      <c r="R97" s="255"/>
      <c r="S97" s="691"/>
      <c r="T97" s="234"/>
      <c r="U97" s="234"/>
      <c r="V97" s="234"/>
      <c r="W97" s="234"/>
      <c r="X97" s="234"/>
      <c r="Y97" s="234"/>
      <c r="Z97" s="234"/>
      <c r="AA97" s="234"/>
      <c r="AB97" s="234"/>
      <c r="AC97" s="234"/>
      <c r="AD97" s="234"/>
      <c r="AE97" s="234"/>
      <c r="AF97" s="234"/>
      <c r="AG97" s="234"/>
      <c r="AH97" s="234"/>
      <c r="AI97" s="234"/>
      <c r="AJ97" s="234"/>
      <c r="AK97" s="234"/>
      <c r="AL97" s="234"/>
      <c r="AM97" s="234"/>
      <c r="AP97" s="6"/>
      <c r="AQ97" s="6"/>
    </row>
    <row r="98" spans="4:43" ht="17.100000000000001" customHeight="1">
      <c r="D98" s="42"/>
      <c r="E98" s="44" t="s">
        <v>67</v>
      </c>
      <c r="F98" s="646" t="s">
        <v>161</v>
      </c>
      <c r="G98" s="647"/>
      <c r="H98" s="647"/>
      <c r="I98" s="647"/>
      <c r="J98" s="647"/>
      <c r="K98" s="648"/>
      <c r="L98" s="234"/>
      <c r="M98" s="234"/>
      <c r="N98" s="234"/>
      <c r="O98" s="234"/>
      <c r="P98" s="234"/>
      <c r="Q98" s="234"/>
      <c r="R98" s="255"/>
      <c r="S98" s="691"/>
      <c r="T98" s="234"/>
      <c r="U98" s="234"/>
      <c r="V98" s="234"/>
      <c r="W98" s="234"/>
      <c r="X98" s="234"/>
      <c r="Y98" s="234"/>
      <c r="Z98" s="234"/>
      <c r="AA98" s="234"/>
      <c r="AB98" s="234"/>
      <c r="AC98" s="234"/>
      <c r="AD98" s="234"/>
      <c r="AE98" s="234"/>
      <c r="AF98" s="234"/>
      <c r="AG98" s="234"/>
      <c r="AH98" s="234"/>
      <c r="AI98" s="234"/>
      <c r="AJ98" s="234"/>
      <c r="AK98" s="234"/>
      <c r="AL98" s="234"/>
      <c r="AM98" s="234"/>
      <c r="AP98" s="6"/>
      <c r="AQ98" s="6"/>
    </row>
    <row r="99" spans="4:43" ht="17.100000000000001" customHeight="1">
      <c r="D99" s="42"/>
      <c r="E99" s="45"/>
      <c r="F99" s="646" t="s">
        <v>162</v>
      </c>
      <c r="G99" s="647"/>
      <c r="H99" s="647"/>
      <c r="I99" s="647"/>
      <c r="J99" s="647"/>
      <c r="K99" s="648"/>
      <c r="L99" s="234"/>
      <c r="M99" s="234"/>
      <c r="N99" s="234"/>
      <c r="O99" s="234"/>
      <c r="P99" s="234"/>
      <c r="Q99" s="234"/>
      <c r="R99" s="255"/>
      <c r="S99" s="691"/>
      <c r="T99" s="234"/>
      <c r="U99" s="234"/>
      <c r="V99" s="234"/>
      <c r="W99" s="234"/>
      <c r="X99" s="234"/>
      <c r="Y99" s="234"/>
      <c r="Z99" s="234"/>
      <c r="AA99" s="234"/>
      <c r="AB99" s="234"/>
      <c r="AC99" s="234"/>
      <c r="AD99" s="234"/>
      <c r="AE99" s="234"/>
      <c r="AF99" s="234"/>
      <c r="AG99" s="234"/>
      <c r="AH99" s="234"/>
      <c r="AI99" s="234"/>
      <c r="AJ99" s="234"/>
      <c r="AK99" s="234"/>
      <c r="AL99" s="234"/>
      <c r="AM99" s="234"/>
      <c r="AP99" s="6"/>
      <c r="AQ99" s="6"/>
    </row>
    <row r="100" spans="4:43" ht="17.100000000000001" customHeight="1">
      <c r="D100" s="42"/>
      <c r="E100" s="45"/>
      <c r="F100" s="646" t="s">
        <v>163</v>
      </c>
      <c r="G100" s="647"/>
      <c r="H100" s="647"/>
      <c r="I100" s="647"/>
      <c r="J100" s="647"/>
      <c r="K100" s="648"/>
      <c r="L100" s="234"/>
      <c r="M100" s="234"/>
      <c r="N100" s="234"/>
      <c r="O100" s="234"/>
      <c r="P100" s="234"/>
      <c r="Q100" s="234"/>
      <c r="R100" s="255"/>
      <c r="S100" s="691"/>
      <c r="T100" s="234"/>
      <c r="U100" s="234"/>
      <c r="V100" s="234"/>
      <c r="W100" s="234"/>
      <c r="X100" s="234"/>
      <c r="Y100" s="234"/>
      <c r="Z100" s="234"/>
      <c r="AA100" s="234"/>
      <c r="AB100" s="234"/>
      <c r="AC100" s="234"/>
      <c r="AD100" s="234"/>
      <c r="AE100" s="234"/>
      <c r="AF100" s="234"/>
      <c r="AG100" s="234"/>
      <c r="AH100" s="234"/>
      <c r="AI100" s="234"/>
      <c r="AJ100" s="234"/>
      <c r="AK100" s="234"/>
      <c r="AL100" s="234"/>
      <c r="AM100" s="234"/>
      <c r="AP100" s="6"/>
      <c r="AQ100" s="6"/>
    </row>
    <row r="101" spans="4:43" ht="17.100000000000001" customHeight="1">
      <c r="D101" s="42"/>
      <c r="E101" s="45" t="s">
        <v>66</v>
      </c>
      <c r="F101" s="703" t="s">
        <v>164</v>
      </c>
      <c r="G101" s="704"/>
      <c r="H101" s="704"/>
      <c r="I101" s="704"/>
      <c r="J101" s="704"/>
      <c r="K101" s="705"/>
      <c r="L101" s="222"/>
      <c r="M101" s="222"/>
      <c r="N101" s="222"/>
      <c r="O101" s="222"/>
      <c r="P101" s="222"/>
      <c r="Q101" s="222"/>
      <c r="R101" s="700"/>
      <c r="S101" s="701"/>
      <c r="T101" s="222"/>
      <c r="U101" s="222"/>
      <c r="V101" s="222"/>
      <c r="W101" s="222"/>
      <c r="X101" s="222"/>
      <c r="Y101" s="222"/>
      <c r="Z101" s="222"/>
      <c r="AA101" s="222"/>
      <c r="AB101" s="222"/>
      <c r="AC101" s="222"/>
      <c r="AD101" s="222"/>
      <c r="AE101" s="222"/>
      <c r="AF101" s="222"/>
      <c r="AG101" s="222"/>
      <c r="AH101" s="222"/>
      <c r="AI101" s="222"/>
      <c r="AJ101" s="222"/>
      <c r="AK101" s="222"/>
      <c r="AL101" s="222"/>
      <c r="AM101" s="222"/>
      <c r="AP101" s="6"/>
      <c r="AQ101" s="6"/>
    </row>
    <row r="102" spans="4:43" ht="17.100000000000001" customHeight="1">
      <c r="D102" s="42"/>
      <c r="E102" s="45"/>
      <c r="F102" s="81" t="s">
        <v>61</v>
      </c>
      <c r="G102" s="82"/>
      <c r="H102" s="82"/>
      <c r="I102" s="82"/>
      <c r="J102" s="82"/>
      <c r="K102" s="25"/>
      <c r="L102" s="240">
        <f t="shared" ref="L102:AG102" si="9">L103+L104</f>
        <v>0</v>
      </c>
      <c r="M102" s="240"/>
      <c r="N102" s="240"/>
      <c r="O102" s="240"/>
      <c r="P102" s="240"/>
      <c r="Q102" s="240"/>
      <c r="R102" s="556"/>
      <c r="S102" s="702">
        <f t="shared" si="9"/>
        <v>0</v>
      </c>
      <c r="T102" s="240"/>
      <c r="U102" s="240"/>
      <c r="V102" s="240"/>
      <c r="W102" s="240"/>
      <c r="X102" s="240"/>
      <c r="Y102" s="240"/>
      <c r="Z102" s="240">
        <f t="shared" si="9"/>
        <v>0</v>
      </c>
      <c r="AA102" s="240"/>
      <c r="AB102" s="240"/>
      <c r="AC102" s="240"/>
      <c r="AD102" s="240"/>
      <c r="AE102" s="240"/>
      <c r="AF102" s="240"/>
      <c r="AG102" s="240">
        <f t="shared" si="9"/>
        <v>0</v>
      </c>
      <c r="AH102" s="240"/>
      <c r="AI102" s="240"/>
      <c r="AJ102" s="240"/>
      <c r="AK102" s="240"/>
      <c r="AL102" s="240"/>
      <c r="AM102" s="240"/>
      <c r="AP102" s="6"/>
      <c r="AQ102" s="6"/>
    </row>
    <row r="103" spans="4:43" ht="17.100000000000001" customHeight="1">
      <c r="D103" s="42"/>
      <c r="E103" s="45"/>
      <c r="F103" s="22"/>
      <c r="G103" s="652" t="s">
        <v>62</v>
      </c>
      <c r="H103" s="653"/>
      <c r="I103" s="653"/>
      <c r="J103" s="653"/>
      <c r="K103" s="637"/>
      <c r="L103" s="225"/>
      <c r="M103" s="225"/>
      <c r="N103" s="225"/>
      <c r="O103" s="225"/>
      <c r="P103" s="225"/>
      <c r="Q103" s="225"/>
      <c r="R103" s="692"/>
      <c r="S103" s="693"/>
      <c r="T103" s="225"/>
      <c r="U103" s="225"/>
      <c r="V103" s="225"/>
      <c r="W103" s="225"/>
      <c r="X103" s="225"/>
      <c r="Y103" s="225"/>
      <c r="Z103" s="225"/>
      <c r="AA103" s="225"/>
      <c r="AB103" s="225"/>
      <c r="AC103" s="225"/>
      <c r="AD103" s="225"/>
      <c r="AE103" s="225"/>
      <c r="AF103" s="225"/>
      <c r="AG103" s="225"/>
      <c r="AH103" s="225"/>
      <c r="AI103" s="225"/>
      <c r="AJ103" s="225"/>
      <c r="AK103" s="225"/>
      <c r="AL103" s="225"/>
      <c r="AM103" s="225"/>
      <c r="AP103" s="6"/>
      <c r="AQ103" s="6"/>
    </row>
    <row r="104" spans="4:43" ht="17.100000000000001" customHeight="1">
      <c r="D104" s="42"/>
      <c r="E104" s="45"/>
      <c r="F104" s="23"/>
      <c r="G104" s="654" t="s">
        <v>141</v>
      </c>
      <c r="H104" s="655"/>
      <c r="I104" s="655"/>
      <c r="J104" s="655"/>
      <c r="K104" s="656"/>
      <c r="L104" s="222"/>
      <c r="M104" s="222"/>
      <c r="N104" s="222"/>
      <c r="O104" s="222"/>
      <c r="P104" s="222"/>
      <c r="Q104" s="222"/>
      <c r="R104" s="700"/>
      <c r="S104" s="701"/>
      <c r="T104" s="222"/>
      <c r="U104" s="222"/>
      <c r="V104" s="222"/>
      <c r="W104" s="222"/>
      <c r="X104" s="222"/>
      <c r="Y104" s="222"/>
      <c r="Z104" s="222"/>
      <c r="AA104" s="222"/>
      <c r="AB104" s="222"/>
      <c r="AC104" s="222"/>
      <c r="AD104" s="222"/>
      <c r="AE104" s="222"/>
      <c r="AF104" s="222"/>
      <c r="AG104" s="222"/>
      <c r="AH104" s="222"/>
      <c r="AI104" s="222"/>
      <c r="AJ104" s="222"/>
      <c r="AK104" s="222"/>
      <c r="AL104" s="222"/>
      <c r="AM104" s="222"/>
      <c r="AP104" s="6"/>
      <c r="AQ104" s="6"/>
    </row>
    <row r="105" spans="4:43" ht="17.100000000000001" customHeight="1">
      <c r="D105" s="42"/>
      <c r="E105" s="45"/>
      <c r="F105" s="625" t="s">
        <v>165</v>
      </c>
      <c r="G105" s="657"/>
      <c r="H105" s="657"/>
      <c r="I105" s="657"/>
      <c r="J105" s="657"/>
      <c r="K105" s="627"/>
      <c r="L105" s="244"/>
      <c r="M105" s="244"/>
      <c r="N105" s="244"/>
      <c r="O105" s="244"/>
      <c r="P105" s="244"/>
      <c r="Q105" s="244"/>
      <c r="R105" s="687"/>
      <c r="S105" s="688"/>
      <c r="T105" s="244"/>
      <c r="U105" s="244"/>
      <c r="V105" s="244"/>
      <c r="W105" s="244"/>
      <c r="X105" s="244"/>
      <c r="Y105" s="244"/>
      <c r="Z105" s="244"/>
      <c r="AA105" s="244"/>
      <c r="AB105" s="244"/>
      <c r="AC105" s="244"/>
      <c r="AD105" s="244"/>
      <c r="AE105" s="244"/>
      <c r="AF105" s="244"/>
      <c r="AG105" s="244"/>
      <c r="AH105" s="244"/>
      <c r="AI105" s="244"/>
      <c r="AJ105" s="244"/>
      <c r="AK105" s="244"/>
      <c r="AL105" s="244"/>
      <c r="AM105" s="244"/>
      <c r="AP105" s="6"/>
      <c r="AQ105" s="6"/>
    </row>
    <row r="106" spans="4:43" ht="17.100000000000001" customHeight="1">
      <c r="D106" s="42"/>
      <c r="E106" s="29"/>
      <c r="F106" s="552" t="s">
        <v>76</v>
      </c>
      <c r="G106" s="552"/>
      <c r="H106" s="552"/>
      <c r="I106" s="552"/>
      <c r="J106" s="552"/>
      <c r="K106" s="629"/>
      <c r="L106" s="240">
        <f t="shared" ref="L106:AG106" si="10">L94+L95+L96+L97+L98+L99+L100+L101+L102+L105</f>
        <v>0</v>
      </c>
      <c r="M106" s="240"/>
      <c r="N106" s="240"/>
      <c r="O106" s="240"/>
      <c r="P106" s="240"/>
      <c r="Q106" s="240"/>
      <c r="R106" s="556"/>
      <c r="S106" s="702">
        <f t="shared" si="10"/>
        <v>0</v>
      </c>
      <c r="T106" s="240"/>
      <c r="U106" s="240"/>
      <c r="V106" s="240"/>
      <c r="W106" s="240"/>
      <c r="X106" s="240"/>
      <c r="Y106" s="240"/>
      <c r="Z106" s="240">
        <f t="shared" si="10"/>
        <v>0</v>
      </c>
      <c r="AA106" s="240"/>
      <c r="AB106" s="240"/>
      <c r="AC106" s="240"/>
      <c r="AD106" s="240"/>
      <c r="AE106" s="240"/>
      <c r="AF106" s="240"/>
      <c r="AG106" s="240">
        <f t="shared" si="10"/>
        <v>0</v>
      </c>
      <c r="AH106" s="240"/>
      <c r="AI106" s="240"/>
      <c r="AJ106" s="240"/>
      <c r="AK106" s="240"/>
      <c r="AL106" s="240"/>
      <c r="AM106" s="240"/>
      <c r="AP106" s="6"/>
      <c r="AQ106" s="6"/>
    </row>
    <row r="107" spans="4:43" ht="17.100000000000001" customHeight="1">
      <c r="D107" s="42"/>
      <c r="E107" s="635" t="s">
        <v>166</v>
      </c>
      <c r="F107" s="658"/>
      <c r="G107" s="658"/>
      <c r="H107" s="658"/>
      <c r="I107" s="658"/>
      <c r="J107" s="658"/>
      <c r="K107" s="637"/>
      <c r="L107" s="225"/>
      <c r="M107" s="225"/>
      <c r="N107" s="225"/>
      <c r="O107" s="225"/>
      <c r="P107" s="225"/>
      <c r="Q107" s="225"/>
      <c r="R107" s="692"/>
      <c r="S107" s="693"/>
      <c r="T107" s="225"/>
      <c r="U107" s="225"/>
      <c r="V107" s="225"/>
      <c r="W107" s="225"/>
      <c r="X107" s="225"/>
      <c r="Y107" s="225"/>
      <c r="Z107" s="225"/>
      <c r="AA107" s="225"/>
      <c r="AB107" s="225"/>
      <c r="AC107" s="225"/>
      <c r="AD107" s="225"/>
      <c r="AE107" s="225"/>
      <c r="AF107" s="225"/>
      <c r="AG107" s="225"/>
      <c r="AH107" s="225"/>
      <c r="AI107" s="225"/>
      <c r="AJ107" s="225"/>
      <c r="AK107" s="225"/>
      <c r="AL107" s="225"/>
      <c r="AM107" s="225"/>
      <c r="AP107" s="6"/>
      <c r="AQ107" s="6"/>
    </row>
    <row r="108" spans="4:43" ht="17.100000000000001" customHeight="1">
      <c r="D108" s="42"/>
      <c r="E108" s="623" t="s">
        <v>167</v>
      </c>
      <c r="F108" s="624"/>
      <c r="G108" s="624"/>
      <c r="H108" s="624"/>
      <c r="I108" s="624"/>
      <c r="J108" s="624"/>
      <c r="K108" s="247"/>
      <c r="L108" s="234"/>
      <c r="M108" s="234"/>
      <c r="N108" s="234"/>
      <c r="O108" s="234"/>
      <c r="P108" s="234"/>
      <c r="Q108" s="234"/>
      <c r="R108" s="255"/>
      <c r="S108" s="691"/>
      <c r="T108" s="234"/>
      <c r="U108" s="234"/>
      <c r="V108" s="234"/>
      <c r="W108" s="234"/>
      <c r="X108" s="234"/>
      <c r="Y108" s="234"/>
      <c r="Z108" s="234"/>
      <c r="AA108" s="234"/>
      <c r="AB108" s="234"/>
      <c r="AC108" s="234"/>
      <c r="AD108" s="234"/>
      <c r="AE108" s="234"/>
      <c r="AF108" s="234"/>
      <c r="AG108" s="234"/>
      <c r="AH108" s="234"/>
      <c r="AI108" s="234"/>
      <c r="AJ108" s="234"/>
      <c r="AK108" s="234"/>
      <c r="AL108" s="234"/>
      <c r="AM108" s="234"/>
      <c r="AP108" s="6"/>
      <c r="AQ108" s="6"/>
    </row>
    <row r="109" spans="4:43" ht="17.100000000000001" customHeight="1">
      <c r="D109" s="42"/>
      <c r="E109" s="623" t="s">
        <v>182</v>
      </c>
      <c r="F109" s="624"/>
      <c r="G109" s="624"/>
      <c r="H109" s="624"/>
      <c r="I109" s="624"/>
      <c r="J109" s="624"/>
      <c r="K109" s="247"/>
      <c r="L109" s="234"/>
      <c r="M109" s="234"/>
      <c r="N109" s="234"/>
      <c r="O109" s="234"/>
      <c r="P109" s="234"/>
      <c r="Q109" s="234"/>
      <c r="R109" s="255"/>
      <c r="S109" s="691"/>
      <c r="T109" s="234"/>
      <c r="U109" s="234"/>
      <c r="V109" s="234"/>
      <c r="W109" s="234"/>
      <c r="X109" s="234"/>
      <c r="Y109" s="234"/>
      <c r="Z109" s="234"/>
      <c r="AA109" s="234"/>
      <c r="AB109" s="234"/>
      <c r="AC109" s="234"/>
      <c r="AD109" s="234"/>
      <c r="AE109" s="234"/>
      <c r="AF109" s="234"/>
      <c r="AG109" s="234"/>
      <c r="AH109" s="234"/>
      <c r="AI109" s="234"/>
      <c r="AJ109" s="234"/>
      <c r="AK109" s="234"/>
      <c r="AL109" s="234"/>
      <c r="AM109" s="234"/>
      <c r="AP109" s="6"/>
      <c r="AQ109" s="6"/>
    </row>
    <row r="110" spans="4:43" ht="17.100000000000001" customHeight="1">
      <c r="D110" s="42"/>
      <c r="E110" s="623" t="s">
        <v>183</v>
      </c>
      <c r="F110" s="624"/>
      <c r="G110" s="624"/>
      <c r="H110" s="624"/>
      <c r="I110" s="624"/>
      <c r="J110" s="624"/>
      <c r="K110" s="247"/>
      <c r="L110" s="234"/>
      <c r="M110" s="234"/>
      <c r="N110" s="234"/>
      <c r="O110" s="234"/>
      <c r="P110" s="234"/>
      <c r="Q110" s="234"/>
      <c r="R110" s="255"/>
      <c r="S110" s="691"/>
      <c r="T110" s="234"/>
      <c r="U110" s="234"/>
      <c r="V110" s="234"/>
      <c r="W110" s="234"/>
      <c r="X110" s="234"/>
      <c r="Y110" s="234"/>
      <c r="Z110" s="234"/>
      <c r="AA110" s="234"/>
      <c r="AB110" s="234"/>
      <c r="AC110" s="234"/>
      <c r="AD110" s="234"/>
      <c r="AE110" s="234"/>
      <c r="AF110" s="234"/>
      <c r="AG110" s="234"/>
      <c r="AH110" s="234"/>
      <c r="AI110" s="234"/>
      <c r="AJ110" s="234"/>
      <c r="AK110" s="234"/>
      <c r="AL110" s="234"/>
      <c r="AM110" s="234"/>
      <c r="AP110" s="6"/>
      <c r="AQ110" s="6"/>
    </row>
    <row r="111" spans="4:43" ht="17.100000000000001" customHeight="1">
      <c r="D111" s="42"/>
      <c r="E111" s="623" t="s">
        <v>184</v>
      </c>
      <c r="F111" s="624"/>
      <c r="G111" s="624"/>
      <c r="H111" s="624"/>
      <c r="I111" s="624"/>
      <c r="J111" s="624"/>
      <c r="K111" s="247"/>
      <c r="L111" s="234"/>
      <c r="M111" s="234"/>
      <c r="N111" s="234"/>
      <c r="O111" s="234"/>
      <c r="P111" s="234"/>
      <c r="Q111" s="234"/>
      <c r="R111" s="255"/>
      <c r="S111" s="691"/>
      <c r="T111" s="234"/>
      <c r="U111" s="234"/>
      <c r="V111" s="234"/>
      <c r="W111" s="234"/>
      <c r="X111" s="234"/>
      <c r="Y111" s="234"/>
      <c r="Z111" s="234"/>
      <c r="AA111" s="234"/>
      <c r="AB111" s="234"/>
      <c r="AC111" s="234"/>
      <c r="AD111" s="234"/>
      <c r="AE111" s="234"/>
      <c r="AF111" s="234"/>
      <c r="AG111" s="234"/>
      <c r="AH111" s="234"/>
      <c r="AI111" s="234"/>
      <c r="AJ111" s="234"/>
      <c r="AK111" s="234"/>
      <c r="AL111" s="234"/>
      <c r="AM111" s="234"/>
      <c r="AP111" s="6"/>
      <c r="AQ111" s="6"/>
    </row>
    <row r="112" spans="4:43" ht="17.100000000000001" customHeight="1">
      <c r="D112" s="42"/>
      <c r="E112" s="623" t="s">
        <v>185</v>
      </c>
      <c r="F112" s="624"/>
      <c r="G112" s="624"/>
      <c r="H112" s="624"/>
      <c r="I112" s="624"/>
      <c r="J112" s="624"/>
      <c r="K112" s="247"/>
      <c r="L112" s="234"/>
      <c r="M112" s="234"/>
      <c r="N112" s="234"/>
      <c r="O112" s="234"/>
      <c r="P112" s="234"/>
      <c r="Q112" s="234"/>
      <c r="R112" s="255"/>
      <c r="S112" s="691"/>
      <c r="T112" s="234"/>
      <c r="U112" s="234"/>
      <c r="V112" s="234"/>
      <c r="W112" s="234"/>
      <c r="X112" s="234"/>
      <c r="Y112" s="234"/>
      <c r="Z112" s="234"/>
      <c r="AA112" s="234"/>
      <c r="AB112" s="234"/>
      <c r="AC112" s="234"/>
      <c r="AD112" s="234"/>
      <c r="AE112" s="234"/>
      <c r="AF112" s="234"/>
      <c r="AG112" s="234"/>
      <c r="AH112" s="234"/>
      <c r="AI112" s="234"/>
      <c r="AJ112" s="234"/>
      <c r="AK112" s="234"/>
      <c r="AL112" s="234"/>
      <c r="AM112" s="234"/>
      <c r="AP112" s="6"/>
      <c r="AQ112" s="6"/>
    </row>
    <row r="113" spans="4:43" ht="17.100000000000001" customHeight="1">
      <c r="D113" s="42"/>
      <c r="E113" s="625" t="s">
        <v>186</v>
      </c>
      <c r="F113" s="626"/>
      <c r="G113" s="626"/>
      <c r="H113" s="626"/>
      <c r="I113" s="626"/>
      <c r="J113" s="626"/>
      <c r="K113" s="627"/>
      <c r="L113" s="244"/>
      <c r="M113" s="244"/>
      <c r="N113" s="244"/>
      <c r="O113" s="244"/>
      <c r="P113" s="244"/>
      <c r="Q113" s="244"/>
      <c r="R113" s="687"/>
      <c r="S113" s="688"/>
      <c r="T113" s="244"/>
      <c r="U113" s="244"/>
      <c r="V113" s="244"/>
      <c r="W113" s="244"/>
      <c r="X113" s="244"/>
      <c r="Y113" s="244"/>
      <c r="Z113" s="244"/>
      <c r="AA113" s="244"/>
      <c r="AB113" s="244"/>
      <c r="AC113" s="244"/>
      <c r="AD113" s="244"/>
      <c r="AE113" s="244"/>
      <c r="AF113" s="244"/>
      <c r="AG113" s="244"/>
      <c r="AH113" s="244"/>
      <c r="AI113" s="244"/>
      <c r="AJ113" s="244"/>
      <c r="AK113" s="244"/>
      <c r="AL113" s="244"/>
      <c r="AM113" s="244"/>
      <c r="AP113" s="6"/>
      <c r="AQ113" s="6"/>
    </row>
    <row r="114" spans="4:43" ht="17.100000000000001" customHeight="1">
      <c r="D114" s="42"/>
      <c r="E114" s="83"/>
      <c r="F114" s="628" t="s">
        <v>128</v>
      </c>
      <c r="G114" s="552"/>
      <c r="H114" s="552"/>
      <c r="I114" s="552"/>
      <c r="J114" s="552"/>
      <c r="K114" s="629"/>
      <c r="L114" s="240">
        <f t="shared" ref="L114:AG114" si="11">L115+L116</f>
        <v>0</v>
      </c>
      <c r="M114" s="240"/>
      <c r="N114" s="240"/>
      <c r="O114" s="240"/>
      <c r="P114" s="240"/>
      <c r="Q114" s="240"/>
      <c r="R114" s="556"/>
      <c r="S114" s="702">
        <f t="shared" si="11"/>
        <v>0</v>
      </c>
      <c r="T114" s="240"/>
      <c r="U114" s="240"/>
      <c r="V114" s="240"/>
      <c r="W114" s="240"/>
      <c r="X114" s="240"/>
      <c r="Y114" s="240"/>
      <c r="Z114" s="240">
        <f t="shared" si="11"/>
        <v>0</v>
      </c>
      <c r="AA114" s="240"/>
      <c r="AB114" s="240"/>
      <c r="AC114" s="240"/>
      <c r="AD114" s="240"/>
      <c r="AE114" s="240"/>
      <c r="AF114" s="240"/>
      <c r="AG114" s="240">
        <f t="shared" si="11"/>
        <v>0</v>
      </c>
      <c r="AH114" s="240"/>
      <c r="AI114" s="240"/>
      <c r="AJ114" s="240"/>
      <c r="AK114" s="240"/>
      <c r="AL114" s="240"/>
      <c r="AM114" s="240"/>
      <c r="AP114" s="6"/>
      <c r="AQ114" s="6"/>
    </row>
    <row r="115" spans="4:43" ht="17.100000000000001" customHeight="1">
      <c r="D115" s="42"/>
      <c r="E115" s="84"/>
      <c r="F115" s="635" t="s">
        <v>64</v>
      </c>
      <c r="G115" s="636"/>
      <c r="H115" s="636"/>
      <c r="I115" s="636"/>
      <c r="J115" s="636"/>
      <c r="K115" s="637"/>
      <c r="L115" s="225"/>
      <c r="M115" s="225"/>
      <c r="N115" s="225"/>
      <c r="O115" s="225"/>
      <c r="P115" s="225"/>
      <c r="Q115" s="225"/>
      <c r="R115" s="692"/>
      <c r="S115" s="693"/>
      <c r="T115" s="225"/>
      <c r="U115" s="225"/>
      <c r="V115" s="225"/>
      <c r="W115" s="225"/>
      <c r="X115" s="225"/>
      <c r="Y115" s="225"/>
      <c r="Z115" s="225"/>
      <c r="AA115" s="225"/>
      <c r="AB115" s="225"/>
      <c r="AC115" s="225"/>
      <c r="AD115" s="225"/>
      <c r="AE115" s="225"/>
      <c r="AF115" s="225"/>
      <c r="AG115" s="225"/>
      <c r="AH115" s="225"/>
      <c r="AI115" s="225"/>
      <c r="AJ115" s="225"/>
      <c r="AK115" s="225"/>
      <c r="AL115" s="225"/>
      <c r="AM115" s="225"/>
      <c r="AP115" s="6"/>
      <c r="AQ115" s="6"/>
    </row>
    <row r="116" spans="4:43" ht="17.100000000000001" customHeight="1">
      <c r="D116" s="42"/>
      <c r="E116" s="85"/>
      <c r="F116" s="638" t="s">
        <v>63</v>
      </c>
      <c r="G116" s="639"/>
      <c r="H116" s="639"/>
      <c r="I116" s="639"/>
      <c r="J116" s="639"/>
      <c r="K116" s="555"/>
      <c r="L116" s="222"/>
      <c r="M116" s="222"/>
      <c r="N116" s="222"/>
      <c r="O116" s="222"/>
      <c r="P116" s="222"/>
      <c r="Q116" s="222"/>
      <c r="R116" s="700"/>
      <c r="S116" s="701"/>
      <c r="T116" s="222"/>
      <c r="U116" s="222"/>
      <c r="V116" s="222"/>
      <c r="W116" s="222"/>
      <c r="X116" s="222"/>
      <c r="Y116" s="222"/>
      <c r="Z116" s="222"/>
      <c r="AA116" s="222"/>
      <c r="AB116" s="222"/>
      <c r="AC116" s="222"/>
      <c r="AD116" s="222"/>
      <c r="AE116" s="222"/>
      <c r="AF116" s="222"/>
      <c r="AG116" s="222"/>
      <c r="AH116" s="222"/>
      <c r="AI116" s="222"/>
      <c r="AJ116" s="222"/>
      <c r="AK116" s="222"/>
      <c r="AL116" s="222"/>
      <c r="AM116" s="222"/>
      <c r="AP116" s="6"/>
      <c r="AQ116" s="6"/>
    </row>
    <row r="117" spans="4:43" ht="17.100000000000001" customHeight="1">
      <c r="D117" s="630" t="s">
        <v>187</v>
      </c>
      <c r="E117" s="631"/>
      <c r="F117" s="631"/>
      <c r="G117" s="631"/>
      <c r="H117" s="631"/>
      <c r="I117" s="631"/>
      <c r="J117" s="631"/>
      <c r="K117" s="277"/>
      <c r="L117" s="551">
        <f t="shared" ref="L117:AG117" si="12">L92-L93</f>
        <v>0</v>
      </c>
      <c r="M117" s="551"/>
      <c r="N117" s="551"/>
      <c r="O117" s="551"/>
      <c r="P117" s="551"/>
      <c r="Q117" s="551"/>
      <c r="R117" s="689"/>
      <c r="S117" s="690">
        <f t="shared" si="12"/>
        <v>0</v>
      </c>
      <c r="T117" s="551"/>
      <c r="U117" s="551"/>
      <c r="V117" s="551"/>
      <c r="W117" s="551"/>
      <c r="X117" s="551"/>
      <c r="Y117" s="551"/>
      <c r="Z117" s="551">
        <f t="shared" si="12"/>
        <v>0</v>
      </c>
      <c r="AA117" s="551"/>
      <c r="AB117" s="551"/>
      <c r="AC117" s="551"/>
      <c r="AD117" s="551"/>
      <c r="AE117" s="551"/>
      <c r="AF117" s="551"/>
      <c r="AG117" s="551">
        <f t="shared" si="12"/>
        <v>0</v>
      </c>
      <c r="AH117" s="551"/>
      <c r="AI117" s="551"/>
      <c r="AJ117" s="551"/>
      <c r="AK117" s="551"/>
      <c r="AL117" s="551"/>
      <c r="AM117" s="551"/>
      <c r="AP117" s="6"/>
      <c r="AQ117" s="6"/>
    </row>
    <row r="118" spans="4:43" ht="17.100000000000001" customHeight="1" thickBot="1">
      <c r="D118" s="632" t="s">
        <v>188</v>
      </c>
      <c r="E118" s="633"/>
      <c r="F118" s="633"/>
      <c r="G118" s="633"/>
      <c r="H118" s="633"/>
      <c r="I118" s="633"/>
      <c r="J118" s="633"/>
      <c r="K118" s="634"/>
      <c r="L118" s="640"/>
      <c r="M118" s="640"/>
      <c r="N118" s="640"/>
      <c r="O118" s="640"/>
      <c r="P118" s="640"/>
      <c r="Q118" s="640"/>
      <c r="R118" s="696"/>
      <c r="S118" s="697"/>
      <c r="T118" s="640"/>
      <c r="U118" s="640"/>
      <c r="V118" s="640"/>
      <c r="W118" s="640"/>
      <c r="X118" s="640"/>
      <c r="Y118" s="640"/>
      <c r="Z118" s="640"/>
      <c r="AA118" s="640"/>
      <c r="AB118" s="640"/>
      <c r="AC118" s="640"/>
      <c r="AD118" s="640"/>
      <c r="AE118" s="640"/>
      <c r="AF118" s="640"/>
      <c r="AG118" s="640"/>
      <c r="AH118" s="640"/>
      <c r="AI118" s="640"/>
      <c r="AJ118" s="640"/>
      <c r="AK118" s="640"/>
      <c r="AL118" s="640"/>
      <c r="AM118" s="640"/>
      <c r="AP118" s="6"/>
      <c r="AQ118" s="6"/>
    </row>
    <row r="119" spans="4:43" ht="17.100000000000001" customHeight="1" thickTop="1">
      <c r="D119" s="443" t="s">
        <v>129</v>
      </c>
      <c r="E119" s="659" t="s">
        <v>189</v>
      </c>
      <c r="F119" s="660"/>
      <c r="G119" s="660"/>
      <c r="H119" s="660"/>
      <c r="I119" s="660"/>
      <c r="J119" s="660"/>
      <c r="K119" s="661"/>
      <c r="L119" s="244"/>
      <c r="M119" s="244"/>
      <c r="N119" s="244"/>
      <c r="O119" s="244"/>
      <c r="P119" s="244"/>
      <c r="Q119" s="244"/>
      <c r="R119" s="687"/>
      <c r="S119" s="698">
        <f t="shared" ref="S119:AG119" si="13">L137</f>
        <v>0</v>
      </c>
      <c r="T119" s="699"/>
      <c r="U119" s="699"/>
      <c r="V119" s="699"/>
      <c r="W119" s="699"/>
      <c r="X119" s="699"/>
      <c r="Y119" s="699"/>
      <c r="Z119" s="699">
        <f t="shared" si="13"/>
        <v>0</v>
      </c>
      <c r="AA119" s="699"/>
      <c r="AB119" s="699"/>
      <c r="AC119" s="699"/>
      <c r="AD119" s="699"/>
      <c r="AE119" s="699"/>
      <c r="AF119" s="699"/>
      <c r="AG119" s="547">
        <f t="shared" si="13"/>
        <v>0</v>
      </c>
      <c r="AH119" s="547"/>
      <c r="AI119" s="547"/>
      <c r="AJ119" s="547"/>
      <c r="AK119" s="547"/>
      <c r="AL119" s="547"/>
      <c r="AM119" s="547"/>
      <c r="AP119" s="6"/>
      <c r="AQ119" s="6"/>
    </row>
    <row r="120" spans="4:43" ht="17.100000000000001" customHeight="1">
      <c r="D120" s="443"/>
      <c r="E120" s="662" t="s">
        <v>190</v>
      </c>
      <c r="F120" s="663"/>
      <c r="G120" s="663"/>
      <c r="H120" s="663"/>
      <c r="I120" s="663"/>
      <c r="J120" s="663"/>
      <c r="K120" s="664"/>
      <c r="L120" s="551">
        <f t="shared" ref="L120:AG120" si="14">L117-L118</f>
        <v>0</v>
      </c>
      <c r="M120" s="551"/>
      <c r="N120" s="551"/>
      <c r="O120" s="551"/>
      <c r="P120" s="551"/>
      <c r="Q120" s="551"/>
      <c r="R120" s="689"/>
      <c r="S120" s="690">
        <f t="shared" si="14"/>
        <v>0</v>
      </c>
      <c r="T120" s="551"/>
      <c r="U120" s="551"/>
      <c r="V120" s="551"/>
      <c r="W120" s="551"/>
      <c r="X120" s="551"/>
      <c r="Y120" s="551"/>
      <c r="Z120" s="551">
        <f t="shared" si="14"/>
        <v>0</v>
      </c>
      <c r="AA120" s="551"/>
      <c r="AB120" s="551"/>
      <c r="AC120" s="551"/>
      <c r="AD120" s="551"/>
      <c r="AE120" s="551"/>
      <c r="AF120" s="551"/>
      <c r="AG120" s="551">
        <f t="shared" si="14"/>
        <v>0</v>
      </c>
      <c r="AH120" s="551"/>
      <c r="AI120" s="551"/>
      <c r="AJ120" s="551"/>
      <c r="AK120" s="551"/>
      <c r="AL120" s="551"/>
      <c r="AM120" s="551"/>
      <c r="AP120" s="6"/>
      <c r="AQ120" s="6"/>
    </row>
    <row r="121" spans="4:43" ht="17.100000000000001" customHeight="1">
      <c r="D121" s="443"/>
      <c r="E121" s="665" t="s">
        <v>191</v>
      </c>
      <c r="F121" s="666"/>
      <c r="G121" s="666"/>
      <c r="H121" s="666"/>
      <c r="I121" s="666"/>
      <c r="J121" s="666"/>
      <c r="K121" s="667"/>
      <c r="L121" s="550">
        <f t="shared" ref="L121:AG121" si="15">L104</f>
        <v>0</v>
      </c>
      <c r="M121" s="550"/>
      <c r="N121" s="550"/>
      <c r="O121" s="550"/>
      <c r="P121" s="550"/>
      <c r="Q121" s="550"/>
      <c r="R121" s="694"/>
      <c r="S121" s="695">
        <f t="shared" si="15"/>
        <v>0</v>
      </c>
      <c r="T121" s="550"/>
      <c r="U121" s="550"/>
      <c r="V121" s="550"/>
      <c r="W121" s="550"/>
      <c r="X121" s="550"/>
      <c r="Y121" s="550"/>
      <c r="Z121" s="550">
        <f t="shared" si="15"/>
        <v>0</v>
      </c>
      <c r="AA121" s="550"/>
      <c r="AB121" s="550"/>
      <c r="AC121" s="550"/>
      <c r="AD121" s="550"/>
      <c r="AE121" s="550"/>
      <c r="AF121" s="550"/>
      <c r="AG121" s="550">
        <f t="shared" si="15"/>
        <v>0</v>
      </c>
      <c r="AH121" s="550"/>
      <c r="AI121" s="550"/>
      <c r="AJ121" s="550"/>
      <c r="AK121" s="550"/>
      <c r="AL121" s="550"/>
      <c r="AM121" s="550"/>
      <c r="AP121" s="6"/>
      <c r="AQ121" s="6"/>
    </row>
    <row r="122" spans="4:43" ht="17.100000000000001" customHeight="1">
      <c r="D122" s="443"/>
      <c r="E122" s="665" t="s">
        <v>192</v>
      </c>
      <c r="F122" s="666"/>
      <c r="G122" s="666"/>
      <c r="H122" s="666"/>
      <c r="I122" s="666"/>
      <c r="J122" s="666"/>
      <c r="K122" s="667"/>
      <c r="L122" s="234"/>
      <c r="M122" s="234"/>
      <c r="N122" s="234"/>
      <c r="O122" s="234"/>
      <c r="P122" s="234"/>
      <c r="Q122" s="234"/>
      <c r="R122" s="255"/>
      <c r="S122" s="691"/>
      <c r="T122" s="234"/>
      <c r="U122" s="234"/>
      <c r="V122" s="234"/>
      <c r="W122" s="234"/>
      <c r="X122" s="234"/>
      <c r="Y122" s="234"/>
      <c r="Z122" s="234"/>
      <c r="AA122" s="234"/>
      <c r="AB122" s="234"/>
      <c r="AC122" s="234"/>
      <c r="AD122" s="234"/>
      <c r="AE122" s="234"/>
      <c r="AF122" s="234"/>
      <c r="AG122" s="234"/>
      <c r="AH122" s="234"/>
      <c r="AI122" s="234"/>
      <c r="AJ122" s="234"/>
      <c r="AK122" s="234"/>
      <c r="AL122" s="234"/>
      <c r="AM122" s="234"/>
      <c r="AP122" s="6"/>
      <c r="AQ122" s="6"/>
    </row>
    <row r="123" spans="4:43" ht="17.100000000000001" customHeight="1">
      <c r="D123" s="443"/>
      <c r="E123" s="665" t="s">
        <v>193</v>
      </c>
      <c r="F123" s="666"/>
      <c r="G123" s="666"/>
      <c r="H123" s="666"/>
      <c r="I123" s="666"/>
      <c r="J123" s="666"/>
      <c r="K123" s="667"/>
      <c r="L123" s="234"/>
      <c r="M123" s="234"/>
      <c r="N123" s="234"/>
      <c r="O123" s="234"/>
      <c r="P123" s="234"/>
      <c r="Q123" s="234"/>
      <c r="R123" s="255"/>
      <c r="S123" s="691"/>
      <c r="T123" s="234"/>
      <c r="U123" s="234"/>
      <c r="V123" s="234"/>
      <c r="W123" s="234"/>
      <c r="X123" s="234"/>
      <c r="Y123" s="234"/>
      <c r="Z123" s="234"/>
      <c r="AA123" s="234"/>
      <c r="AB123" s="234"/>
      <c r="AC123" s="234"/>
      <c r="AD123" s="234"/>
      <c r="AE123" s="234"/>
      <c r="AF123" s="234"/>
      <c r="AG123" s="234"/>
      <c r="AH123" s="234"/>
      <c r="AI123" s="234"/>
      <c r="AJ123" s="234"/>
      <c r="AK123" s="234"/>
      <c r="AL123" s="234"/>
      <c r="AM123" s="234"/>
      <c r="AP123" s="6"/>
      <c r="AQ123" s="6"/>
    </row>
    <row r="124" spans="4:43" ht="17.100000000000001" customHeight="1">
      <c r="D124" s="443"/>
      <c r="E124" s="665" t="s">
        <v>194</v>
      </c>
      <c r="F124" s="666"/>
      <c r="G124" s="666"/>
      <c r="H124" s="666"/>
      <c r="I124" s="666"/>
      <c r="J124" s="666"/>
      <c r="K124" s="667"/>
      <c r="L124" s="234"/>
      <c r="M124" s="234"/>
      <c r="N124" s="234"/>
      <c r="O124" s="234"/>
      <c r="P124" s="234"/>
      <c r="Q124" s="234"/>
      <c r="R124" s="255"/>
      <c r="S124" s="691"/>
      <c r="T124" s="234"/>
      <c r="U124" s="234"/>
      <c r="V124" s="234"/>
      <c r="W124" s="234"/>
      <c r="X124" s="234"/>
      <c r="Y124" s="234"/>
      <c r="Z124" s="234"/>
      <c r="AA124" s="234"/>
      <c r="AB124" s="234"/>
      <c r="AC124" s="234"/>
      <c r="AD124" s="234"/>
      <c r="AE124" s="234"/>
      <c r="AF124" s="234"/>
      <c r="AG124" s="234"/>
      <c r="AH124" s="234"/>
      <c r="AI124" s="234"/>
      <c r="AJ124" s="234"/>
      <c r="AK124" s="234"/>
      <c r="AL124" s="234"/>
      <c r="AM124" s="234"/>
      <c r="AP124" s="6"/>
      <c r="AQ124" s="6"/>
    </row>
    <row r="125" spans="4:43" ht="17.100000000000001" customHeight="1">
      <c r="D125" s="443"/>
      <c r="E125" s="665" t="s">
        <v>195</v>
      </c>
      <c r="F125" s="666"/>
      <c r="G125" s="666"/>
      <c r="H125" s="666"/>
      <c r="I125" s="666"/>
      <c r="J125" s="666"/>
      <c r="K125" s="667"/>
      <c r="L125" s="234"/>
      <c r="M125" s="234"/>
      <c r="N125" s="234"/>
      <c r="O125" s="234"/>
      <c r="P125" s="234"/>
      <c r="Q125" s="234"/>
      <c r="R125" s="255"/>
      <c r="S125" s="691"/>
      <c r="T125" s="234"/>
      <c r="U125" s="234"/>
      <c r="V125" s="234"/>
      <c r="W125" s="234"/>
      <c r="X125" s="234"/>
      <c r="Y125" s="234"/>
      <c r="Z125" s="234"/>
      <c r="AA125" s="234"/>
      <c r="AB125" s="234"/>
      <c r="AC125" s="234"/>
      <c r="AD125" s="234"/>
      <c r="AE125" s="234"/>
      <c r="AF125" s="234"/>
      <c r="AG125" s="234"/>
      <c r="AH125" s="234"/>
      <c r="AI125" s="234"/>
      <c r="AJ125" s="234"/>
      <c r="AK125" s="234"/>
      <c r="AL125" s="234"/>
      <c r="AM125" s="234"/>
      <c r="AP125" s="6"/>
      <c r="AQ125" s="6"/>
    </row>
    <row r="126" spans="4:43" ht="17.100000000000001" customHeight="1">
      <c r="D126" s="443"/>
      <c r="E126" s="668" t="s">
        <v>165</v>
      </c>
      <c r="F126" s="669"/>
      <c r="G126" s="669"/>
      <c r="H126" s="669"/>
      <c r="I126" s="669"/>
      <c r="J126" s="669"/>
      <c r="K126" s="670"/>
      <c r="L126" s="244"/>
      <c r="M126" s="244"/>
      <c r="N126" s="244"/>
      <c r="O126" s="244"/>
      <c r="P126" s="244"/>
      <c r="Q126" s="244"/>
      <c r="R126" s="687"/>
      <c r="S126" s="688"/>
      <c r="T126" s="244"/>
      <c r="U126" s="244"/>
      <c r="V126" s="244"/>
      <c r="W126" s="244"/>
      <c r="X126" s="244"/>
      <c r="Y126" s="244"/>
      <c r="Z126" s="244"/>
      <c r="AA126" s="244"/>
      <c r="AB126" s="244"/>
      <c r="AC126" s="244"/>
      <c r="AD126" s="244"/>
      <c r="AE126" s="244"/>
      <c r="AF126" s="244"/>
      <c r="AG126" s="244"/>
      <c r="AH126" s="244"/>
      <c r="AI126" s="244"/>
      <c r="AJ126" s="244"/>
      <c r="AK126" s="244"/>
      <c r="AL126" s="244"/>
      <c r="AM126" s="244"/>
      <c r="AP126" s="6"/>
      <c r="AQ126" s="6"/>
    </row>
    <row r="127" spans="4:43" ht="17.100000000000001" customHeight="1">
      <c r="D127" s="641"/>
      <c r="E127" s="671" t="s">
        <v>202</v>
      </c>
      <c r="F127" s="672"/>
      <c r="G127" s="672"/>
      <c r="H127" s="672"/>
      <c r="I127" s="672"/>
      <c r="J127" s="672"/>
      <c r="K127" s="673"/>
      <c r="L127" s="551">
        <f t="shared" ref="L127:AG127" si="16">SUM(L119:R126)</f>
        <v>0</v>
      </c>
      <c r="M127" s="551"/>
      <c r="N127" s="551"/>
      <c r="O127" s="551"/>
      <c r="P127" s="551"/>
      <c r="Q127" s="551"/>
      <c r="R127" s="689"/>
      <c r="S127" s="690">
        <f t="shared" si="16"/>
        <v>0</v>
      </c>
      <c r="T127" s="551"/>
      <c r="U127" s="551"/>
      <c r="V127" s="551"/>
      <c r="W127" s="551"/>
      <c r="X127" s="551"/>
      <c r="Y127" s="551"/>
      <c r="Z127" s="551">
        <f>SUM(Z119:AF126)</f>
        <v>0</v>
      </c>
      <c r="AA127" s="551"/>
      <c r="AB127" s="551"/>
      <c r="AC127" s="551"/>
      <c r="AD127" s="551"/>
      <c r="AE127" s="551"/>
      <c r="AF127" s="551"/>
      <c r="AG127" s="551">
        <f t="shared" si="16"/>
        <v>0</v>
      </c>
      <c r="AH127" s="551"/>
      <c r="AI127" s="551"/>
      <c r="AJ127" s="551"/>
      <c r="AK127" s="551"/>
      <c r="AL127" s="551"/>
      <c r="AM127" s="551"/>
      <c r="AP127" s="6"/>
      <c r="AQ127" s="6"/>
    </row>
    <row r="128" spans="4:43" ht="17.100000000000001" customHeight="1">
      <c r="D128" s="685" t="s">
        <v>130</v>
      </c>
      <c r="E128" s="677" t="s">
        <v>196</v>
      </c>
      <c r="F128" s="663"/>
      <c r="G128" s="663"/>
      <c r="H128" s="663"/>
      <c r="I128" s="663"/>
      <c r="J128" s="663"/>
      <c r="K128" s="664"/>
      <c r="L128" s="225"/>
      <c r="M128" s="225"/>
      <c r="N128" s="225"/>
      <c r="O128" s="225"/>
      <c r="P128" s="225"/>
      <c r="Q128" s="225"/>
      <c r="R128" s="692"/>
      <c r="S128" s="693"/>
      <c r="T128" s="225"/>
      <c r="U128" s="225"/>
      <c r="V128" s="225"/>
      <c r="W128" s="225"/>
      <c r="X128" s="225"/>
      <c r="Y128" s="225"/>
      <c r="Z128" s="225"/>
      <c r="AA128" s="225"/>
      <c r="AB128" s="225"/>
      <c r="AC128" s="225"/>
      <c r="AD128" s="225"/>
      <c r="AE128" s="225"/>
      <c r="AF128" s="225"/>
      <c r="AG128" s="225"/>
      <c r="AH128" s="225"/>
      <c r="AI128" s="225"/>
      <c r="AJ128" s="225"/>
      <c r="AK128" s="225"/>
      <c r="AL128" s="225"/>
      <c r="AM128" s="225"/>
      <c r="AP128" s="6"/>
      <c r="AQ128" s="6"/>
    </row>
    <row r="129" spans="3:43" ht="17.100000000000001" customHeight="1">
      <c r="D129" s="443"/>
      <c r="E129" s="678" t="s">
        <v>197</v>
      </c>
      <c r="F129" s="679"/>
      <c r="G129" s="679"/>
      <c r="H129" s="679"/>
      <c r="I129" s="679"/>
      <c r="J129" s="679"/>
      <c r="K129" s="667"/>
      <c r="L129" s="234"/>
      <c r="M129" s="234"/>
      <c r="N129" s="234"/>
      <c r="O129" s="234"/>
      <c r="P129" s="234"/>
      <c r="Q129" s="234"/>
      <c r="R129" s="255"/>
      <c r="S129" s="691"/>
      <c r="T129" s="234"/>
      <c r="U129" s="234"/>
      <c r="V129" s="234"/>
      <c r="W129" s="234"/>
      <c r="X129" s="234"/>
      <c r="Y129" s="234"/>
      <c r="Z129" s="234"/>
      <c r="AA129" s="234"/>
      <c r="AB129" s="234"/>
      <c r="AC129" s="234"/>
      <c r="AD129" s="234"/>
      <c r="AE129" s="234"/>
      <c r="AF129" s="234"/>
      <c r="AG129" s="234"/>
      <c r="AH129" s="234"/>
      <c r="AI129" s="234"/>
      <c r="AJ129" s="234"/>
      <c r="AK129" s="234"/>
      <c r="AL129" s="234"/>
      <c r="AM129" s="234"/>
      <c r="AP129" s="6"/>
      <c r="AQ129" s="6"/>
    </row>
    <row r="130" spans="3:43" ht="17.100000000000001" customHeight="1">
      <c r="D130" s="443"/>
      <c r="E130" s="678" t="s">
        <v>198</v>
      </c>
      <c r="F130" s="679"/>
      <c r="G130" s="679"/>
      <c r="H130" s="679"/>
      <c r="I130" s="679"/>
      <c r="J130" s="679"/>
      <c r="K130" s="667"/>
      <c r="L130" s="234"/>
      <c r="M130" s="234"/>
      <c r="N130" s="234"/>
      <c r="O130" s="234"/>
      <c r="P130" s="234"/>
      <c r="Q130" s="234"/>
      <c r="R130" s="255"/>
      <c r="S130" s="691"/>
      <c r="T130" s="234"/>
      <c r="U130" s="234"/>
      <c r="V130" s="234"/>
      <c r="W130" s="234"/>
      <c r="X130" s="234"/>
      <c r="Y130" s="234"/>
      <c r="Z130" s="234"/>
      <c r="AA130" s="234"/>
      <c r="AB130" s="234"/>
      <c r="AC130" s="234"/>
      <c r="AD130" s="234"/>
      <c r="AE130" s="234"/>
      <c r="AF130" s="234"/>
      <c r="AG130" s="234"/>
      <c r="AH130" s="234"/>
      <c r="AI130" s="234"/>
      <c r="AJ130" s="234"/>
      <c r="AK130" s="234"/>
      <c r="AL130" s="234"/>
      <c r="AM130" s="234"/>
      <c r="AP130" s="6"/>
      <c r="AQ130" s="6"/>
    </row>
    <row r="131" spans="3:43" ht="17.100000000000001" customHeight="1">
      <c r="D131" s="443"/>
      <c r="E131" s="678" t="s">
        <v>209</v>
      </c>
      <c r="F131" s="679"/>
      <c r="G131" s="679"/>
      <c r="H131" s="679"/>
      <c r="I131" s="679"/>
      <c r="J131" s="679"/>
      <c r="K131" s="667"/>
      <c r="L131" s="234"/>
      <c r="M131" s="234"/>
      <c r="N131" s="234"/>
      <c r="O131" s="234"/>
      <c r="P131" s="234"/>
      <c r="Q131" s="234"/>
      <c r="R131" s="255"/>
      <c r="S131" s="691"/>
      <c r="T131" s="234"/>
      <c r="U131" s="234"/>
      <c r="V131" s="234"/>
      <c r="W131" s="234"/>
      <c r="X131" s="234"/>
      <c r="Y131" s="234"/>
      <c r="Z131" s="234"/>
      <c r="AA131" s="234"/>
      <c r="AB131" s="234"/>
      <c r="AC131" s="234"/>
      <c r="AD131" s="234"/>
      <c r="AE131" s="234"/>
      <c r="AF131" s="234"/>
      <c r="AG131" s="234"/>
      <c r="AH131" s="234"/>
      <c r="AI131" s="234"/>
      <c r="AJ131" s="234"/>
      <c r="AK131" s="234"/>
      <c r="AL131" s="234"/>
      <c r="AM131" s="234"/>
      <c r="AP131" s="6"/>
      <c r="AQ131" s="6"/>
    </row>
    <row r="132" spans="3:43" ht="17.100000000000001" customHeight="1">
      <c r="D132" s="443"/>
      <c r="E132" s="678" t="s">
        <v>199</v>
      </c>
      <c r="F132" s="679"/>
      <c r="G132" s="679"/>
      <c r="H132" s="679"/>
      <c r="I132" s="679"/>
      <c r="J132" s="679"/>
      <c r="K132" s="667"/>
      <c r="L132" s="234"/>
      <c r="M132" s="234"/>
      <c r="N132" s="234"/>
      <c r="O132" s="234"/>
      <c r="P132" s="234"/>
      <c r="Q132" s="234"/>
      <c r="R132" s="255"/>
      <c r="S132" s="691"/>
      <c r="T132" s="234"/>
      <c r="U132" s="234"/>
      <c r="V132" s="234"/>
      <c r="W132" s="234"/>
      <c r="X132" s="234"/>
      <c r="Y132" s="234"/>
      <c r="Z132" s="234"/>
      <c r="AA132" s="234"/>
      <c r="AB132" s="234"/>
      <c r="AC132" s="234"/>
      <c r="AD132" s="234"/>
      <c r="AE132" s="234"/>
      <c r="AF132" s="234"/>
      <c r="AG132" s="234"/>
      <c r="AH132" s="234"/>
      <c r="AI132" s="234"/>
      <c r="AJ132" s="234"/>
      <c r="AK132" s="234"/>
      <c r="AL132" s="234"/>
      <c r="AM132" s="234"/>
      <c r="AP132" s="6"/>
      <c r="AQ132" s="6"/>
    </row>
    <row r="133" spans="3:43" ht="17.100000000000001" customHeight="1">
      <c r="D133" s="443"/>
      <c r="E133" s="678" t="s">
        <v>200</v>
      </c>
      <c r="F133" s="679"/>
      <c r="G133" s="679"/>
      <c r="H133" s="679"/>
      <c r="I133" s="679"/>
      <c r="J133" s="679"/>
      <c r="K133" s="667"/>
      <c r="L133" s="234"/>
      <c r="M133" s="234"/>
      <c r="N133" s="234"/>
      <c r="O133" s="234"/>
      <c r="P133" s="234"/>
      <c r="Q133" s="234"/>
      <c r="R133" s="255"/>
      <c r="S133" s="691"/>
      <c r="T133" s="234"/>
      <c r="U133" s="234"/>
      <c r="V133" s="234"/>
      <c r="W133" s="234"/>
      <c r="X133" s="234"/>
      <c r="Y133" s="234"/>
      <c r="Z133" s="234"/>
      <c r="AA133" s="234"/>
      <c r="AB133" s="234"/>
      <c r="AC133" s="234"/>
      <c r="AD133" s="234"/>
      <c r="AE133" s="234"/>
      <c r="AF133" s="234"/>
      <c r="AG133" s="234"/>
      <c r="AH133" s="234"/>
      <c r="AI133" s="234"/>
      <c r="AJ133" s="234"/>
      <c r="AK133" s="234"/>
      <c r="AL133" s="234"/>
      <c r="AM133" s="234"/>
      <c r="AP133" s="6"/>
      <c r="AQ133" s="6"/>
    </row>
    <row r="134" spans="3:43" ht="17.100000000000001" customHeight="1">
      <c r="D134" s="443"/>
      <c r="E134" s="678" t="s">
        <v>201</v>
      </c>
      <c r="F134" s="679"/>
      <c r="G134" s="679"/>
      <c r="H134" s="679"/>
      <c r="I134" s="679"/>
      <c r="J134" s="679"/>
      <c r="K134" s="667"/>
      <c r="L134" s="234"/>
      <c r="M134" s="234"/>
      <c r="N134" s="234"/>
      <c r="O134" s="234"/>
      <c r="P134" s="234"/>
      <c r="Q134" s="234"/>
      <c r="R134" s="255"/>
      <c r="S134" s="691"/>
      <c r="T134" s="234"/>
      <c r="U134" s="234"/>
      <c r="V134" s="234"/>
      <c r="W134" s="234"/>
      <c r="X134" s="234"/>
      <c r="Y134" s="234"/>
      <c r="Z134" s="234"/>
      <c r="AA134" s="234"/>
      <c r="AB134" s="234"/>
      <c r="AC134" s="234"/>
      <c r="AD134" s="234"/>
      <c r="AE134" s="234"/>
      <c r="AF134" s="234"/>
      <c r="AG134" s="234"/>
      <c r="AH134" s="234"/>
      <c r="AI134" s="234"/>
      <c r="AJ134" s="234"/>
      <c r="AK134" s="234"/>
      <c r="AL134" s="234"/>
      <c r="AM134" s="234"/>
      <c r="AP134" s="6"/>
      <c r="AQ134" s="6"/>
    </row>
    <row r="135" spans="3:43" ht="17.100000000000001" customHeight="1">
      <c r="D135" s="443"/>
      <c r="E135" s="680" t="s">
        <v>165</v>
      </c>
      <c r="F135" s="681"/>
      <c r="G135" s="681"/>
      <c r="H135" s="681"/>
      <c r="I135" s="681"/>
      <c r="J135" s="681"/>
      <c r="K135" s="670"/>
      <c r="L135" s="244"/>
      <c r="M135" s="244"/>
      <c r="N135" s="244"/>
      <c r="O135" s="244"/>
      <c r="P135" s="244"/>
      <c r="Q135" s="244"/>
      <c r="R135" s="687"/>
      <c r="S135" s="688"/>
      <c r="T135" s="244"/>
      <c r="U135" s="244"/>
      <c r="V135" s="244"/>
      <c r="W135" s="244"/>
      <c r="X135" s="244"/>
      <c r="Y135" s="244"/>
      <c r="Z135" s="244"/>
      <c r="AA135" s="244"/>
      <c r="AB135" s="244"/>
      <c r="AC135" s="244"/>
      <c r="AD135" s="244"/>
      <c r="AE135" s="244"/>
      <c r="AF135" s="244"/>
      <c r="AG135" s="244"/>
      <c r="AH135" s="244"/>
      <c r="AI135" s="244"/>
      <c r="AJ135" s="244"/>
      <c r="AK135" s="244"/>
      <c r="AL135" s="244"/>
      <c r="AM135" s="244"/>
      <c r="AP135" s="6"/>
      <c r="AQ135" s="6"/>
    </row>
    <row r="136" spans="3:43" ht="17.100000000000001" customHeight="1" thickBot="1">
      <c r="D136" s="686"/>
      <c r="E136" s="682" t="s">
        <v>202</v>
      </c>
      <c r="F136" s="683"/>
      <c r="G136" s="683"/>
      <c r="H136" s="683"/>
      <c r="I136" s="683"/>
      <c r="J136" s="683"/>
      <c r="K136" s="684"/>
      <c r="L136" s="548">
        <f t="shared" ref="L136:AG136" si="17">SUM(L128:R135)</f>
        <v>0</v>
      </c>
      <c r="M136" s="548"/>
      <c r="N136" s="548"/>
      <c r="O136" s="548"/>
      <c r="P136" s="548"/>
      <c r="Q136" s="548"/>
      <c r="R136" s="709"/>
      <c r="S136" s="710">
        <f t="shared" si="17"/>
        <v>0</v>
      </c>
      <c r="T136" s="548"/>
      <c r="U136" s="548"/>
      <c r="V136" s="548"/>
      <c r="W136" s="548"/>
      <c r="X136" s="548"/>
      <c r="Y136" s="548"/>
      <c r="Z136" s="548">
        <f t="shared" si="17"/>
        <v>0</v>
      </c>
      <c r="AA136" s="548"/>
      <c r="AB136" s="548"/>
      <c r="AC136" s="548"/>
      <c r="AD136" s="548"/>
      <c r="AE136" s="548"/>
      <c r="AF136" s="548"/>
      <c r="AG136" s="548">
        <f t="shared" si="17"/>
        <v>0</v>
      </c>
      <c r="AH136" s="548"/>
      <c r="AI136" s="548"/>
      <c r="AJ136" s="548"/>
      <c r="AK136" s="548"/>
      <c r="AL136" s="548"/>
      <c r="AM136" s="548"/>
      <c r="AP136" s="6"/>
      <c r="AQ136" s="6"/>
    </row>
    <row r="137" spans="3:43" ht="17.100000000000001" customHeight="1" thickTop="1">
      <c r="D137" s="674" t="s">
        <v>203</v>
      </c>
      <c r="E137" s="675"/>
      <c r="F137" s="675"/>
      <c r="G137" s="675"/>
      <c r="H137" s="675"/>
      <c r="I137" s="675"/>
      <c r="J137" s="675"/>
      <c r="K137" s="676"/>
      <c r="L137" s="547">
        <f t="shared" ref="L137:AG137" si="18">L127-L136</f>
        <v>0</v>
      </c>
      <c r="M137" s="547"/>
      <c r="N137" s="547"/>
      <c r="O137" s="547"/>
      <c r="P137" s="547"/>
      <c r="Q137" s="547"/>
      <c r="R137" s="706"/>
      <c r="S137" s="707">
        <f t="shared" si="18"/>
        <v>0</v>
      </c>
      <c r="T137" s="547"/>
      <c r="U137" s="547"/>
      <c r="V137" s="547"/>
      <c r="W137" s="547"/>
      <c r="X137" s="547"/>
      <c r="Y137" s="547"/>
      <c r="Z137" s="547">
        <f>Z127-Z136</f>
        <v>0</v>
      </c>
      <c r="AA137" s="547"/>
      <c r="AB137" s="547"/>
      <c r="AC137" s="547"/>
      <c r="AD137" s="547"/>
      <c r="AE137" s="547"/>
      <c r="AF137" s="547"/>
      <c r="AG137" s="547">
        <f t="shared" si="18"/>
        <v>0</v>
      </c>
      <c r="AH137" s="547"/>
      <c r="AI137" s="547"/>
      <c r="AJ137" s="547"/>
      <c r="AK137" s="547"/>
      <c r="AL137" s="547"/>
      <c r="AM137" s="547"/>
      <c r="AP137" s="6"/>
      <c r="AQ137" s="6"/>
    </row>
    <row r="139" spans="3:43">
      <c r="C139" s="8" t="s">
        <v>180</v>
      </c>
    </row>
    <row r="140" spans="3:43">
      <c r="E140" t="s">
        <v>77</v>
      </c>
    </row>
    <row r="141" spans="3:43" ht="18" customHeight="1">
      <c r="D141" s="192" t="s">
        <v>137</v>
      </c>
      <c r="E141" s="192"/>
      <c r="F141" s="192"/>
      <c r="G141" s="192"/>
      <c r="H141" s="192"/>
      <c r="I141" s="192"/>
      <c r="J141" s="192"/>
      <c r="K141" s="192"/>
      <c r="L141" s="192"/>
      <c r="M141" s="336" t="s">
        <v>78</v>
      </c>
      <c r="N141" s="336"/>
      <c r="O141" s="192" t="s">
        <v>79</v>
      </c>
      <c r="P141" s="192"/>
      <c r="Q141" s="192"/>
      <c r="R141" s="193"/>
      <c r="S141" s="193"/>
      <c r="T141" s="192" t="s">
        <v>21</v>
      </c>
      <c r="U141" s="192"/>
      <c r="V141" s="192"/>
      <c r="W141" s="193"/>
      <c r="X141" s="193"/>
      <c r="Y141" s="192" t="s">
        <v>80</v>
      </c>
      <c r="Z141" s="192"/>
      <c r="AA141" s="192"/>
      <c r="AB141" s="192"/>
      <c r="AC141" s="192"/>
      <c r="AD141" s="192"/>
      <c r="AE141" s="192"/>
      <c r="AF141" s="192"/>
      <c r="AG141" s="192"/>
      <c r="AH141" s="192"/>
      <c r="AI141" s="192"/>
      <c r="AJ141" s="192"/>
      <c r="AK141" s="192"/>
      <c r="AL141" s="192"/>
    </row>
    <row r="142" spans="3:43" ht="19.5" customHeight="1">
      <c r="D142" s="577" t="s">
        <v>81</v>
      </c>
      <c r="E142" s="578"/>
      <c r="F142" s="578"/>
      <c r="G142" s="578"/>
      <c r="H142" s="578"/>
      <c r="I142" s="578"/>
      <c r="J142" s="578"/>
      <c r="K142" s="578"/>
      <c r="L142" s="578"/>
      <c r="M142" s="579" t="s">
        <v>82</v>
      </c>
      <c r="N142" s="579"/>
      <c r="O142" s="599"/>
      <c r="P142" s="599"/>
      <c r="Q142" s="599"/>
      <c r="R142" s="599"/>
      <c r="S142" s="599"/>
      <c r="T142" s="599"/>
      <c r="U142" s="599"/>
      <c r="V142" s="599"/>
      <c r="W142" s="599"/>
      <c r="X142" s="599"/>
      <c r="Y142" s="598"/>
      <c r="Z142" s="598"/>
      <c r="AA142" s="598"/>
      <c r="AB142" s="598"/>
      <c r="AC142" s="598"/>
      <c r="AD142" s="598"/>
      <c r="AE142" s="598"/>
      <c r="AF142" s="598"/>
      <c r="AG142" s="598"/>
      <c r="AH142" s="598"/>
      <c r="AI142" s="598"/>
      <c r="AJ142" s="598"/>
      <c r="AK142" s="598"/>
      <c r="AL142" s="598"/>
    </row>
    <row r="143" spans="3:43" ht="19.5" customHeight="1">
      <c r="D143" s="580" t="s">
        <v>133</v>
      </c>
      <c r="E143" s="424" t="s">
        <v>83</v>
      </c>
      <c r="F143" s="424"/>
      <c r="G143" s="424"/>
      <c r="H143" s="424"/>
      <c r="I143" s="424"/>
      <c r="J143" s="424"/>
      <c r="K143" s="424"/>
      <c r="L143" s="424"/>
      <c r="M143" s="581" t="s">
        <v>84</v>
      </c>
      <c r="N143" s="581"/>
      <c r="O143" s="597"/>
      <c r="P143" s="597"/>
      <c r="Q143" s="597"/>
      <c r="R143" s="597"/>
      <c r="S143" s="597"/>
      <c r="T143" s="597"/>
      <c r="U143" s="597"/>
      <c r="V143" s="597"/>
      <c r="W143" s="597"/>
      <c r="X143" s="597"/>
      <c r="Y143" s="194"/>
      <c r="Z143" s="194"/>
      <c r="AA143" s="194"/>
      <c r="AB143" s="194"/>
      <c r="AC143" s="194"/>
      <c r="AD143" s="194"/>
      <c r="AE143" s="194"/>
      <c r="AF143" s="194"/>
      <c r="AG143" s="194"/>
      <c r="AH143" s="194"/>
      <c r="AI143" s="194"/>
      <c r="AJ143" s="194"/>
      <c r="AK143" s="194"/>
      <c r="AL143" s="194"/>
    </row>
    <row r="144" spans="3:43" ht="19.5" customHeight="1">
      <c r="D144" s="580"/>
      <c r="E144" s="582" t="s">
        <v>134</v>
      </c>
      <c r="F144" s="582"/>
      <c r="G144" s="426" t="s">
        <v>85</v>
      </c>
      <c r="H144" s="426"/>
      <c r="I144" s="426"/>
      <c r="J144" s="426"/>
      <c r="K144" s="426"/>
      <c r="L144" s="426"/>
      <c r="M144" s="584" t="s">
        <v>86</v>
      </c>
      <c r="N144" s="584"/>
      <c r="O144" s="600"/>
      <c r="P144" s="600"/>
      <c r="Q144" s="600"/>
      <c r="R144" s="600"/>
      <c r="S144" s="600"/>
      <c r="T144" s="600"/>
      <c r="U144" s="600"/>
      <c r="V144" s="600"/>
      <c r="W144" s="600"/>
      <c r="X144" s="600"/>
      <c r="Y144" s="138"/>
      <c r="Z144" s="138"/>
      <c r="AA144" s="138"/>
      <c r="AB144" s="138"/>
      <c r="AC144" s="138"/>
      <c r="AD144" s="138"/>
      <c r="AE144" s="138"/>
      <c r="AF144" s="138"/>
      <c r="AG144" s="138"/>
      <c r="AH144" s="138"/>
      <c r="AI144" s="138"/>
      <c r="AJ144" s="138"/>
      <c r="AK144" s="138"/>
      <c r="AL144" s="138"/>
    </row>
    <row r="145" spans="4:38" ht="19.5" customHeight="1">
      <c r="D145" s="580"/>
      <c r="E145" s="582"/>
      <c r="F145" s="582"/>
      <c r="G145" s="426" t="s">
        <v>87</v>
      </c>
      <c r="H145" s="426"/>
      <c r="I145" s="426"/>
      <c r="J145" s="426"/>
      <c r="K145" s="426"/>
      <c r="L145" s="426"/>
      <c r="M145" s="584" t="s">
        <v>86</v>
      </c>
      <c r="N145" s="584"/>
      <c r="O145" s="600"/>
      <c r="P145" s="600"/>
      <c r="Q145" s="600"/>
      <c r="R145" s="600"/>
      <c r="S145" s="600"/>
      <c r="T145" s="600"/>
      <c r="U145" s="600"/>
      <c r="V145" s="600"/>
      <c r="W145" s="600"/>
      <c r="X145" s="600"/>
      <c r="Y145" s="138"/>
      <c r="Z145" s="138"/>
      <c r="AA145" s="138"/>
      <c r="AB145" s="138"/>
      <c r="AC145" s="138"/>
      <c r="AD145" s="138"/>
      <c r="AE145" s="138"/>
      <c r="AF145" s="138"/>
      <c r="AG145" s="138"/>
      <c r="AH145" s="138"/>
      <c r="AI145" s="138"/>
      <c r="AJ145" s="138"/>
      <c r="AK145" s="138"/>
      <c r="AL145" s="138"/>
    </row>
    <row r="146" spans="4:38" ht="19.5" customHeight="1">
      <c r="D146" s="580"/>
      <c r="E146" s="583"/>
      <c r="F146" s="583"/>
      <c r="G146" s="442" t="s">
        <v>88</v>
      </c>
      <c r="H146" s="442"/>
      <c r="I146" s="442"/>
      <c r="J146" s="442"/>
      <c r="K146" s="442"/>
      <c r="L146" s="442"/>
      <c r="M146" s="585" t="s">
        <v>86</v>
      </c>
      <c r="N146" s="585"/>
      <c r="O146" s="132"/>
      <c r="P146" s="132"/>
      <c r="Q146" s="132"/>
      <c r="R146" s="132"/>
      <c r="S146" s="132"/>
      <c r="T146" s="132"/>
      <c r="U146" s="132"/>
      <c r="V146" s="132"/>
      <c r="W146" s="132"/>
      <c r="X146" s="132"/>
      <c r="Y146" s="191"/>
      <c r="Z146" s="191"/>
      <c r="AA146" s="191"/>
      <c r="AB146" s="191"/>
      <c r="AC146" s="191"/>
      <c r="AD146" s="191"/>
      <c r="AE146" s="191"/>
      <c r="AF146" s="191"/>
      <c r="AG146" s="191"/>
      <c r="AH146" s="191"/>
      <c r="AI146" s="191"/>
      <c r="AJ146" s="191"/>
      <c r="AK146" s="191"/>
      <c r="AL146" s="191"/>
    </row>
    <row r="147" spans="4:38" ht="19.5" customHeight="1">
      <c r="D147" s="588" t="s">
        <v>135</v>
      </c>
      <c r="E147" s="586" t="s">
        <v>89</v>
      </c>
      <c r="F147" s="586"/>
      <c r="G147" s="586"/>
      <c r="H147" s="586"/>
      <c r="I147" s="586"/>
      <c r="J147" s="586"/>
      <c r="K147" s="586"/>
      <c r="L147" s="586"/>
      <c r="M147" s="581" t="s">
        <v>90</v>
      </c>
      <c r="N147" s="581"/>
      <c r="O147" s="601"/>
      <c r="P147" s="601"/>
      <c r="Q147" s="601"/>
      <c r="R147" s="601"/>
      <c r="S147" s="601"/>
      <c r="T147" s="601"/>
      <c r="U147" s="601"/>
      <c r="V147" s="601"/>
      <c r="W147" s="601"/>
      <c r="X147" s="601"/>
      <c r="Y147" s="194"/>
      <c r="Z147" s="194"/>
      <c r="AA147" s="194"/>
      <c r="AB147" s="194"/>
      <c r="AC147" s="194"/>
      <c r="AD147" s="194"/>
      <c r="AE147" s="194"/>
      <c r="AF147" s="194"/>
      <c r="AG147" s="194"/>
      <c r="AH147" s="194"/>
      <c r="AI147" s="194"/>
      <c r="AJ147" s="194"/>
      <c r="AK147" s="194"/>
      <c r="AL147" s="194"/>
    </row>
    <row r="148" spans="4:38" ht="19.5" customHeight="1">
      <c r="D148" s="588"/>
      <c r="E148" s="589" t="s">
        <v>91</v>
      </c>
      <c r="F148" s="589"/>
      <c r="G148" s="589"/>
      <c r="H148" s="589"/>
      <c r="I148" s="589"/>
      <c r="J148" s="589"/>
      <c r="K148" s="589"/>
      <c r="L148" s="589"/>
      <c r="M148" s="584" t="s">
        <v>92</v>
      </c>
      <c r="N148" s="584"/>
      <c r="O148" s="604"/>
      <c r="P148" s="604"/>
      <c r="Q148" s="604"/>
      <c r="R148" s="604"/>
      <c r="S148" s="604"/>
      <c r="T148" s="604"/>
      <c r="U148" s="604"/>
      <c r="V148" s="604"/>
      <c r="W148" s="604"/>
      <c r="X148" s="604"/>
      <c r="Y148" s="138"/>
      <c r="Z148" s="138"/>
      <c r="AA148" s="138"/>
      <c r="AB148" s="138"/>
      <c r="AC148" s="138"/>
      <c r="AD148" s="138"/>
      <c r="AE148" s="138"/>
      <c r="AF148" s="138"/>
      <c r="AG148" s="138"/>
      <c r="AH148" s="138"/>
      <c r="AI148" s="138"/>
      <c r="AJ148" s="138"/>
      <c r="AK148" s="138"/>
      <c r="AL148" s="138"/>
    </row>
    <row r="149" spans="4:38" ht="19.5" customHeight="1">
      <c r="D149" s="588"/>
      <c r="E149" s="590" t="s">
        <v>93</v>
      </c>
      <c r="F149" s="590"/>
      <c r="G149" s="590"/>
      <c r="H149" s="590"/>
      <c r="I149" s="590"/>
      <c r="J149" s="590"/>
      <c r="K149" s="590"/>
      <c r="L149" s="590"/>
      <c r="M149" s="591" t="s">
        <v>92</v>
      </c>
      <c r="N149" s="591"/>
      <c r="O149" s="605"/>
      <c r="P149" s="605"/>
      <c r="Q149" s="605"/>
      <c r="R149" s="605"/>
      <c r="S149" s="605"/>
      <c r="T149" s="605"/>
      <c r="U149" s="605"/>
      <c r="V149" s="605"/>
      <c r="W149" s="605"/>
      <c r="X149" s="605"/>
      <c r="Y149" s="195"/>
      <c r="Z149" s="195"/>
      <c r="AA149" s="195"/>
      <c r="AB149" s="195"/>
      <c r="AC149" s="195"/>
      <c r="AD149" s="195"/>
      <c r="AE149" s="195"/>
      <c r="AF149" s="195"/>
      <c r="AG149" s="195"/>
      <c r="AH149" s="195"/>
      <c r="AI149" s="195"/>
      <c r="AJ149" s="195"/>
      <c r="AK149" s="195"/>
      <c r="AL149" s="195"/>
    </row>
    <row r="150" spans="4:38" ht="19.5" customHeight="1">
      <c r="D150" s="586" t="s">
        <v>94</v>
      </c>
      <c r="E150" s="586"/>
      <c r="F150" s="586"/>
      <c r="G150" s="586"/>
      <c r="H150" s="586"/>
      <c r="I150" s="586"/>
      <c r="J150" s="586"/>
      <c r="K150" s="586"/>
      <c r="L150" s="586"/>
      <c r="M150" s="581" t="s">
        <v>95</v>
      </c>
      <c r="N150" s="581"/>
      <c r="O150" s="601"/>
      <c r="P150" s="601"/>
      <c r="Q150" s="601"/>
      <c r="R150" s="601"/>
      <c r="S150" s="601"/>
      <c r="T150" s="601"/>
      <c r="U150" s="601"/>
      <c r="V150" s="601"/>
      <c r="W150" s="601"/>
      <c r="X150" s="601"/>
      <c r="Y150" s="194"/>
      <c r="Z150" s="194"/>
      <c r="AA150" s="194"/>
      <c r="AB150" s="194"/>
      <c r="AC150" s="194"/>
      <c r="AD150" s="194"/>
      <c r="AE150" s="194"/>
      <c r="AF150" s="194"/>
      <c r="AG150" s="194"/>
      <c r="AH150" s="194"/>
      <c r="AI150" s="194"/>
      <c r="AJ150" s="194"/>
      <c r="AK150" s="194"/>
      <c r="AL150" s="194"/>
    </row>
    <row r="151" spans="4:38" ht="19.5" customHeight="1">
      <c r="D151" s="587" t="s">
        <v>96</v>
      </c>
      <c r="E151" s="587"/>
      <c r="F151" s="587"/>
      <c r="G151" s="587"/>
      <c r="H151" s="587"/>
      <c r="I151" s="587"/>
      <c r="J151" s="587"/>
      <c r="K151" s="587"/>
      <c r="L151" s="587"/>
      <c r="M151" s="585" t="s">
        <v>95</v>
      </c>
      <c r="N151" s="585"/>
      <c r="O151" s="602"/>
      <c r="P151" s="602"/>
      <c r="Q151" s="602"/>
      <c r="R151" s="602"/>
      <c r="S151" s="602"/>
      <c r="T151" s="602"/>
      <c r="U151" s="602"/>
      <c r="V151" s="602"/>
      <c r="W151" s="602"/>
      <c r="X151" s="602"/>
      <c r="Y151" s="191"/>
      <c r="Z151" s="191"/>
      <c r="AA151" s="191"/>
      <c r="AB151" s="191"/>
      <c r="AC151" s="191"/>
      <c r="AD151" s="191"/>
      <c r="AE151" s="191"/>
      <c r="AF151" s="191"/>
      <c r="AG151" s="191"/>
      <c r="AH151" s="191"/>
      <c r="AI151" s="191"/>
      <c r="AJ151" s="191"/>
      <c r="AK151" s="191"/>
      <c r="AL151" s="191"/>
    </row>
    <row r="152" spans="4:38" ht="19.5" customHeight="1">
      <c r="D152" s="593" t="s">
        <v>136</v>
      </c>
      <c r="E152" s="594"/>
      <c r="F152" s="586" t="s">
        <v>97</v>
      </c>
      <c r="G152" s="586"/>
      <c r="H152" s="586"/>
      <c r="I152" s="586"/>
      <c r="J152" s="586"/>
      <c r="K152" s="586"/>
      <c r="L152" s="586"/>
      <c r="M152" s="581" t="s">
        <v>98</v>
      </c>
      <c r="N152" s="581"/>
      <c r="O152" s="597"/>
      <c r="P152" s="597"/>
      <c r="Q152" s="597"/>
      <c r="R152" s="597"/>
      <c r="S152" s="597"/>
      <c r="T152" s="597"/>
      <c r="U152" s="597"/>
      <c r="V152" s="597"/>
      <c r="W152" s="597"/>
      <c r="X152" s="597"/>
      <c r="Y152" s="194"/>
      <c r="Z152" s="194"/>
      <c r="AA152" s="194"/>
      <c r="AB152" s="194"/>
      <c r="AC152" s="194"/>
      <c r="AD152" s="194"/>
      <c r="AE152" s="194"/>
      <c r="AF152" s="194"/>
      <c r="AG152" s="194"/>
      <c r="AH152" s="194"/>
      <c r="AI152" s="194"/>
      <c r="AJ152" s="194"/>
      <c r="AK152" s="194"/>
      <c r="AL152" s="194"/>
    </row>
    <row r="153" spans="4:38" ht="19.5" customHeight="1">
      <c r="D153" s="594"/>
      <c r="E153" s="594"/>
      <c r="F153" s="589" t="s">
        <v>99</v>
      </c>
      <c r="G153" s="589"/>
      <c r="H153" s="589"/>
      <c r="I153" s="589"/>
      <c r="J153" s="589"/>
      <c r="K153" s="589"/>
      <c r="L153" s="589"/>
      <c r="M153" s="584" t="s">
        <v>100</v>
      </c>
      <c r="N153" s="584"/>
      <c r="O153" s="600"/>
      <c r="P153" s="600"/>
      <c r="Q153" s="600"/>
      <c r="R153" s="600"/>
      <c r="S153" s="600"/>
      <c r="T153" s="600"/>
      <c r="U153" s="600"/>
      <c r="V153" s="600"/>
      <c r="W153" s="600"/>
      <c r="X153" s="600"/>
      <c r="Y153" s="138"/>
      <c r="Z153" s="138"/>
      <c r="AA153" s="138"/>
      <c r="AB153" s="138"/>
      <c r="AC153" s="138"/>
      <c r="AD153" s="138"/>
      <c r="AE153" s="138"/>
      <c r="AF153" s="138"/>
      <c r="AG153" s="138"/>
      <c r="AH153" s="138"/>
      <c r="AI153" s="138"/>
      <c r="AJ153" s="138"/>
      <c r="AK153" s="138"/>
      <c r="AL153" s="138"/>
    </row>
    <row r="154" spans="4:38" ht="19.5" customHeight="1">
      <c r="D154" s="594"/>
      <c r="E154" s="594"/>
      <c r="F154" s="589" t="s">
        <v>101</v>
      </c>
      <c r="G154" s="589"/>
      <c r="H154" s="589"/>
      <c r="I154" s="589"/>
      <c r="J154" s="589"/>
      <c r="K154" s="589"/>
      <c r="L154" s="589"/>
      <c r="M154" s="584" t="s">
        <v>100</v>
      </c>
      <c r="N154" s="584"/>
      <c r="O154" s="600"/>
      <c r="P154" s="600"/>
      <c r="Q154" s="600"/>
      <c r="R154" s="600"/>
      <c r="S154" s="600"/>
      <c r="T154" s="600"/>
      <c r="U154" s="600"/>
      <c r="V154" s="600"/>
      <c r="W154" s="600"/>
      <c r="X154" s="600"/>
      <c r="Y154" s="138"/>
      <c r="Z154" s="138"/>
      <c r="AA154" s="138"/>
      <c r="AB154" s="138"/>
      <c r="AC154" s="138"/>
      <c r="AD154" s="138"/>
      <c r="AE154" s="138"/>
      <c r="AF154" s="138"/>
      <c r="AG154" s="138"/>
      <c r="AH154" s="138"/>
      <c r="AI154" s="138"/>
      <c r="AJ154" s="138"/>
      <c r="AK154" s="138"/>
      <c r="AL154" s="138"/>
    </row>
    <row r="155" spans="4:38" ht="19.5" customHeight="1">
      <c r="D155" s="594"/>
      <c r="E155" s="594"/>
      <c r="F155" s="590" t="s">
        <v>102</v>
      </c>
      <c r="G155" s="590"/>
      <c r="H155" s="590"/>
      <c r="I155" s="590"/>
      <c r="J155" s="590"/>
      <c r="K155" s="590"/>
      <c r="L155" s="590"/>
      <c r="M155" s="591" t="s">
        <v>100</v>
      </c>
      <c r="N155" s="591"/>
      <c r="O155" s="603"/>
      <c r="P155" s="603"/>
      <c r="Q155" s="603"/>
      <c r="R155" s="603"/>
      <c r="S155" s="603"/>
      <c r="T155" s="603"/>
      <c r="U155" s="603"/>
      <c r="V155" s="603"/>
      <c r="W155" s="603"/>
      <c r="X155" s="603"/>
      <c r="Y155" s="195"/>
      <c r="Z155" s="195"/>
      <c r="AA155" s="195"/>
      <c r="AB155" s="195"/>
      <c r="AC155" s="195"/>
      <c r="AD155" s="195"/>
      <c r="AE155" s="195"/>
      <c r="AF155" s="195"/>
      <c r="AG155" s="195"/>
      <c r="AH155" s="195"/>
      <c r="AI155" s="195"/>
      <c r="AJ155" s="195"/>
      <c r="AK155" s="195"/>
      <c r="AL155" s="195"/>
    </row>
    <row r="156" spans="4:38" ht="19.5" customHeight="1">
      <c r="D156" s="586" t="s">
        <v>103</v>
      </c>
      <c r="E156" s="586"/>
      <c r="F156" s="586"/>
      <c r="G156" s="586"/>
      <c r="H156" s="586"/>
      <c r="I156" s="586"/>
      <c r="J156" s="586"/>
      <c r="K156" s="586"/>
      <c r="L156" s="586"/>
      <c r="M156" s="581" t="s">
        <v>104</v>
      </c>
      <c r="N156" s="581"/>
      <c r="O156" s="597"/>
      <c r="P156" s="597"/>
      <c r="Q156" s="597"/>
      <c r="R156" s="597"/>
      <c r="S156" s="597"/>
      <c r="T156" s="597"/>
      <c r="U156" s="597"/>
      <c r="V156" s="597"/>
      <c r="W156" s="597"/>
      <c r="X156" s="597"/>
      <c r="Y156" s="194"/>
      <c r="Z156" s="194"/>
      <c r="AA156" s="194"/>
      <c r="AB156" s="194"/>
      <c r="AC156" s="194"/>
      <c r="AD156" s="194"/>
      <c r="AE156" s="194"/>
      <c r="AF156" s="194"/>
      <c r="AG156" s="194"/>
      <c r="AH156" s="194"/>
      <c r="AI156" s="194"/>
      <c r="AJ156" s="194"/>
      <c r="AK156" s="194"/>
      <c r="AL156" s="194"/>
    </row>
    <row r="157" spans="4:38" ht="19.5" customHeight="1">
      <c r="D157" s="592" t="s">
        <v>105</v>
      </c>
      <c r="E157" s="592"/>
      <c r="F157" s="592"/>
      <c r="G157" s="592"/>
      <c r="H157" s="592"/>
      <c r="I157" s="592"/>
      <c r="J157" s="592"/>
      <c r="K157" s="592"/>
      <c r="L157" s="592"/>
      <c r="M157" s="585" t="s">
        <v>106</v>
      </c>
      <c r="N157" s="585"/>
      <c r="O157" s="132"/>
      <c r="P157" s="132"/>
      <c r="Q157" s="132"/>
      <c r="R157" s="132"/>
      <c r="S157" s="132"/>
      <c r="T157" s="132"/>
      <c r="U157" s="132"/>
      <c r="V157" s="132"/>
      <c r="W157" s="132"/>
      <c r="X157" s="132"/>
      <c r="Y157" s="191"/>
      <c r="Z157" s="191"/>
      <c r="AA157" s="191"/>
      <c r="AB157" s="191"/>
      <c r="AC157" s="191"/>
      <c r="AD157" s="191"/>
      <c r="AE157" s="191"/>
      <c r="AF157" s="191"/>
      <c r="AG157" s="191"/>
      <c r="AH157" s="191"/>
      <c r="AI157" s="191"/>
      <c r="AJ157" s="191"/>
      <c r="AK157" s="191"/>
      <c r="AL157" s="191"/>
    </row>
    <row r="158" spans="4:38" ht="19.5" customHeight="1">
      <c r="D158" s="586" t="s">
        <v>107</v>
      </c>
      <c r="E158" s="586"/>
      <c r="F158" s="586"/>
      <c r="G158" s="586"/>
      <c r="H158" s="586"/>
      <c r="I158" s="586"/>
      <c r="J158" s="586"/>
      <c r="K158" s="586"/>
      <c r="L158" s="586"/>
      <c r="M158" s="581" t="s">
        <v>108</v>
      </c>
      <c r="N158" s="581"/>
      <c r="O158" s="597"/>
      <c r="P158" s="597"/>
      <c r="Q158" s="597"/>
      <c r="R158" s="597"/>
      <c r="S158" s="597"/>
      <c r="T158" s="597"/>
      <c r="U158" s="597"/>
      <c r="V158" s="597"/>
      <c r="W158" s="597"/>
      <c r="X158" s="597"/>
      <c r="Y158" s="194"/>
      <c r="Z158" s="194"/>
      <c r="AA158" s="194"/>
      <c r="AB158" s="194"/>
      <c r="AC158" s="194"/>
      <c r="AD158" s="194"/>
      <c r="AE158" s="194"/>
      <c r="AF158" s="194"/>
      <c r="AG158" s="194"/>
      <c r="AH158" s="194"/>
      <c r="AI158" s="194"/>
      <c r="AJ158" s="194"/>
      <c r="AK158" s="194"/>
      <c r="AL158" s="194"/>
    </row>
    <row r="159" spans="4:38" ht="19.5" customHeight="1">
      <c r="D159" s="592" t="s">
        <v>109</v>
      </c>
      <c r="E159" s="592"/>
      <c r="F159" s="592"/>
      <c r="G159" s="592"/>
      <c r="H159" s="592"/>
      <c r="I159" s="592"/>
      <c r="J159" s="592"/>
      <c r="K159" s="592"/>
      <c r="L159" s="592"/>
      <c r="M159" s="585" t="s">
        <v>106</v>
      </c>
      <c r="N159" s="585"/>
      <c r="O159" s="132"/>
      <c r="P159" s="132"/>
      <c r="Q159" s="132"/>
      <c r="R159" s="132"/>
      <c r="S159" s="132"/>
      <c r="T159" s="132"/>
      <c r="U159" s="132"/>
      <c r="V159" s="132"/>
      <c r="W159" s="132"/>
      <c r="X159" s="132"/>
      <c r="Y159" s="191"/>
      <c r="Z159" s="191"/>
      <c r="AA159" s="191"/>
      <c r="AB159" s="191"/>
      <c r="AC159" s="191"/>
      <c r="AD159" s="191"/>
      <c r="AE159" s="191"/>
      <c r="AF159" s="191"/>
      <c r="AG159" s="191"/>
      <c r="AH159" s="191"/>
      <c r="AI159" s="191"/>
      <c r="AJ159" s="191"/>
      <c r="AK159" s="191"/>
      <c r="AL159" s="191"/>
    </row>
    <row r="160" spans="4:38" ht="19.5" customHeight="1">
      <c r="D160" s="595" t="s">
        <v>110</v>
      </c>
      <c r="E160" s="595"/>
      <c r="F160" s="595"/>
      <c r="G160" s="595"/>
      <c r="H160" s="595"/>
      <c r="I160" s="595"/>
      <c r="J160" s="595"/>
      <c r="K160" s="595"/>
      <c r="L160" s="595"/>
      <c r="M160" s="579" t="s">
        <v>111</v>
      </c>
      <c r="N160" s="579"/>
      <c r="O160" s="596"/>
      <c r="P160" s="596"/>
      <c r="Q160" s="596"/>
      <c r="R160" s="596"/>
      <c r="S160" s="596"/>
      <c r="T160" s="596"/>
      <c r="U160" s="596"/>
      <c r="V160" s="596"/>
      <c r="W160" s="596"/>
      <c r="X160" s="596"/>
      <c r="Y160" s="598"/>
      <c r="Z160" s="598"/>
      <c r="AA160" s="598"/>
      <c r="AB160" s="598"/>
      <c r="AC160" s="598"/>
      <c r="AD160" s="598"/>
      <c r="AE160" s="598"/>
      <c r="AF160" s="598"/>
      <c r="AG160" s="598"/>
      <c r="AH160" s="598"/>
      <c r="AI160" s="598"/>
      <c r="AJ160" s="598"/>
      <c r="AK160" s="598"/>
      <c r="AL160" s="598"/>
    </row>
    <row r="161" spans="4:38" ht="9.75" customHeight="1" thickBot="1">
      <c r="M161" s="7"/>
      <c r="N161" s="7"/>
    </row>
    <row r="162" spans="4:38" s="52" customFormat="1" ht="26.25" customHeight="1" thickBot="1">
      <c r="D162" s="414"/>
      <c r="E162" s="379"/>
      <c r="F162" s="379"/>
      <c r="G162" s="379"/>
      <c r="H162" s="379"/>
      <c r="I162" s="380"/>
      <c r="J162" s="380"/>
      <c r="K162" s="380"/>
      <c r="L162" s="380"/>
      <c r="M162" s="380"/>
      <c r="N162" s="380"/>
      <c r="O162" s="402" t="s">
        <v>247</v>
      </c>
      <c r="P162" s="380"/>
      <c r="Q162" s="380"/>
      <c r="R162" s="380"/>
      <c r="S162" s="379" t="s">
        <v>222</v>
      </c>
      <c r="T162" s="379"/>
      <c r="U162" s="379"/>
      <c r="V162" s="379"/>
      <c r="W162" s="379" t="s">
        <v>223</v>
      </c>
      <c r="X162" s="380"/>
      <c r="Y162" s="380"/>
      <c r="Z162" s="380"/>
      <c r="AA162" s="379" t="s">
        <v>224</v>
      </c>
      <c r="AB162" s="379"/>
      <c r="AC162" s="379"/>
      <c r="AD162" s="379"/>
      <c r="AE162" s="379" t="s">
        <v>225</v>
      </c>
      <c r="AF162" s="379"/>
      <c r="AG162" s="379"/>
      <c r="AH162" s="379"/>
      <c r="AI162" s="379" t="s">
        <v>248</v>
      </c>
      <c r="AJ162" s="380"/>
      <c r="AK162" s="380"/>
      <c r="AL162" s="381"/>
    </row>
    <row r="163" spans="4:38" s="52" customFormat="1" ht="21.75" customHeight="1">
      <c r="D163" s="415" t="s">
        <v>145</v>
      </c>
      <c r="E163" s="416"/>
      <c r="F163" s="421" t="s">
        <v>226</v>
      </c>
      <c r="G163" s="421"/>
      <c r="H163" s="421"/>
      <c r="I163" s="421"/>
      <c r="J163" s="422"/>
      <c r="K163" s="422"/>
      <c r="L163" s="422"/>
      <c r="M163" s="422"/>
      <c r="N163" s="422"/>
      <c r="O163" s="711"/>
      <c r="P163" s="712"/>
      <c r="Q163" s="712"/>
      <c r="R163" s="712"/>
      <c r="S163" s="382">
        <f>O167</f>
        <v>0</v>
      </c>
      <c r="T163" s="382"/>
      <c r="U163" s="382"/>
      <c r="V163" s="382"/>
      <c r="W163" s="382">
        <f>S167</f>
        <v>0</v>
      </c>
      <c r="X163" s="383"/>
      <c r="Y163" s="383"/>
      <c r="Z163" s="383"/>
      <c r="AA163" s="382">
        <f>W167</f>
        <v>0</v>
      </c>
      <c r="AB163" s="382"/>
      <c r="AC163" s="382"/>
      <c r="AD163" s="382"/>
      <c r="AE163" s="382">
        <f>AA167</f>
        <v>0</v>
      </c>
      <c r="AF163" s="382"/>
      <c r="AG163" s="382"/>
      <c r="AH163" s="382"/>
      <c r="AI163" s="382">
        <f>AE167</f>
        <v>0</v>
      </c>
      <c r="AJ163" s="383"/>
      <c r="AK163" s="383"/>
      <c r="AL163" s="384"/>
    </row>
    <row r="164" spans="4:38" s="52" customFormat="1" ht="21.75" customHeight="1">
      <c r="D164" s="417"/>
      <c r="E164" s="418"/>
      <c r="F164" s="431" t="s">
        <v>146</v>
      </c>
      <c r="G164" s="423" t="s">
        <v>227</v>
      </c>
      <c r="H164" s="423"/>
      <c r="I164" s="423"/>
      <c r="J164" s="424"/>
      <c r="K164" s="424"/>
      <c r="L164" s="424"/>
      <c r="M164" s="424"/>
      <c r="N164" s="424"/>
      <c r="O164" s="405"/>
      <c r="P164" s="406"/>
      <c r="Q164" s="406"/>
      <c r="R164" s="407"/>
      <c r="S164" s="385"/>
      <c r="T164" s="385"/>
      <c r="U164" s="385"/>
      <c r="V164" s="385"/>
      <c r="W164" s="385"/>
      <c r="X164" s="385"/>
      <c r="Y164" s="385"/>
      <c r="Z164" s="385"/>
      <c r="AA164" s="385"/>
      <c r="AB164" s="385"/>
      <c r="AC164" s="385"/>
      <c r="AD164" s="385"/>
      <c r="AE164" s="385"/>
      <c r="AF164" s="385"/>
      <c r="AG164" s="385"/>
      <c r="AH164" s="385"/>
      <c r="AI164" s="385"/>
      <c r="AJ164" s="386"/>
      <c r="AK164" s="386"/>
      <c r="AL164" s="387"/>
    </row>
    <row r="165" spans="4:38" s="52" customFormat="1" ht="21.75" customHeight="1">
      <c r="D165" s="417"/>
      <c r="E165" s="418"/>
      <c r="F165" s="431"/>
      <c r="G165" s="425" t="s">
        <v>228</v>
      </c>
      <c r="H165" s="425"/>
      <c r="I165" s="425"/>
      <c r="J165" s="426"/>
      <c r="K165" s="426"/>
      <c r="L165" s="426"/>
      <c r="M165" s="426"/>
      <c r="N165" s="426"/>
      <c r="O165" s="388">
        <f>O173</f>
        <v>0</v>
      </c>
      <c r="P165" s="389"/>
      <c r="Q165" s="389"/>
      <c r="R165" s="389"/>
      <c r="S165" s="388">
        <f>S173</f>
        <v>0</v>
      </c>
      <c r="T165" s="388"/>
      <c r="U165" s="388"/>
      <c r="V165" s="388"/>
      <c r="W165" s="388">
        <f>W173</f>
        <v>0</v>
      </c>
      <c r="X165" s="388"/>
      <c r="Y165" s="388"/>
      <c r="Z165" s="388"/>
      <c r="AA165" s="388">
        <f>AA173</f>
        <v>0</v>
      </c>
      <c r="AB165" s="388"/>
      <c r="AC165" s="388"/>
      <c r="AD165" s="388"/>
      <c r="AE165" s="388">
        <f>AE173</f>
        <v>0</v>
      </c>
      <c r="AF165" s="388"/>
      <c r="AG165" s="388"/>
      <c r="AH165" s="388"/>
      <c r="AI165" s="388">
        <f>AI173</f>
        <v>0</v>
      </c>
      <c r="AJ165" s="389"/>
      <c r="AK165" s="389"/>
      <c r="AL165" s="390"/>
    </row>
    <row r="166" spans="4:38" s="52" customFormat="1" ht="21.75" customHeight="1">
      <c r="D166" s="417"/>
      <c r="E166" s="418"/>
      <c r="F166" s="431"/>
      <c r="G166" s="427" t="s">
        <v>229</v>
      </c>
      <c r="H166" s="427"/>
      <c r="I166" s="427"/>
      <c r="J166" s="428"/>
      <c r="K166" s="428"/>
      <c r="L166" s="428"/>
      <c r="M166" s="428"/>
      <c r="N166" s="428"/>
      <c r="O166" s="367"/>
      <c r="P166" s="391"/>
      <c r="Q166" s="391"/>
      <c r="R166" s="391"/>
      <c r="S166" s="367"/>
      <c r="T166" s="367"/>
      <c r="U166" s="367"/>
      <c r="V166" s="367"/>
      <c r="W166" s="367"/>
      <c r="X166" s="367"/>
      <c r="Y166" s="367"/>
      <c r="Z166" s="367"/>
      <c r="AA166" s="367"/>
      <c r="AB166" s="367"/>
      <c r="AC166" s="367"/>
      <c r="AD166" s="367"/>
      <c r="AE166" s="367"/>
      <c r="AF166" s="367"/>
      <c r="AG166" s="367"/>
      <c r="AH166" s="367"/>
      <c r="AI166" s="367"/>
      <c r="AJ166" s="391"/>
      <c r="AK166" s="391"/>
      <c r="AL166" s="392"/>
    </row>
    <row r="167" spans="4:38" s="52" customFormat="1" ht="21.75" customHeight="1">
      <c r="D167" s="417"/>
      <c r="E167" s="418"/>
      <c r="F167" s="429" t="s">
        <v>230</v>
      </c>
      <c r="G167" s="429"/>
      <c r="H167" s="429"/>
      <c r="I167" s="429"/>
      <c r="J167" s="430"/>
      <c r="K167" s="430"/>
      <c r="L167" s="430"/>
      <c r="M167" s="430"/>
      <c r="N167" s="430"/>
      <c r="O167" s="393">
        <f>O163-O164+O165+O166</f>
        <v>0</v>
      </c>
      <c r="P167" s="394"/>
      <c r="Q167" s="394"/>
      <c r="R167" s="394"/>
      <c r="S167" s="393">
        <f>S163-S164+S165+S166</f>
        <v>0</v>
      </c>
      <c r="T167" s="393"/>
      <c r="U167" s="393"/>
      <c r="V167" s="393"/>
      <c r="W167" s="393">
        <f>W163-W164+W165+W166</f>
        <v>0</v>
      </c>
      <c r="X167" s="393"/>
      <c r="Y167" s="393"/>
      <c r="Z167" s="393"/>
      <c r="AA167" s="393">
        <f>AA163-AA164+AA165+AA166</f>
        <v>0</v>
      </c>
      <c r="AB167" s="393"/>
      <c r="AC167" s="393"/>
      <c r="AD167" s="393"/>
      <c r="AE167" s="393">
        <f>AE163-AE164+AE165+AE166</f>
        <v>0</v>
      </c>
      <c r="AF167" s="393"/>
      <c r="AG167" s="393"/>
      <c r="AH167" s="393"/>
      <c r="AI167" s="393">
        <f>AI163-AI164+AI165+AI166</f>
        <v>0</v>
      </c>
      <c r="AJ167" s="394"/>
      <c r="AK167" s="394"/>
      <c r="AL167" s="395"/>
    </row>
    <row r="168" spans="4:38" s="52" customFormat="1" ht="21.75" customHeight="1" thickBot="1">
      <c r="D168" s="419"/>
      <c r="E168" s="420"/>
      <c r="F168" s="412" t="s">
        <v>231</v>
      </c>
      <c r="G168" s="412"/>
      <c r="H168" s="412"/>
      <c r="I168" s="412"/>
      <c r="J168" s="413"/>
      <c r="K168" s="413"/>
      <c r="L168" s="413"/>
      <c r="M168" s="413"/>
      <c r="N168" s="413"/>
      <c r="O168" s="371">
        <f>AVERAGE(O163,O167)</f>
        <v>0</v>
      </c>
      <c r="P168" s="396"/>
      <c r="Q168" s="396"/>
      <c r="R168" s="396"/>
      <c r="S168" s="371">
        <f>AVERAGE(S163,S167)</f>
        <v>0</v>
      </c>
      <c r="T168" s="371"/>
      <c r="U168" s="371"/>
      <c r="V168" s="371"/>
      <c r="W168" s="371">
        <f>AVERAGE(W163,W167)</f>
        <v>0</v>
      </c>
      <c r="X168" s="371"/>
      <c r="Y168" s="371"/>
      <c r="Z168" s="371"/>
      <c r="AA168" s="371">
        <f>AVERAGE(AA163,AA167)</f>
        <v>0</v>
      </c>
      <c r="AB168" s="371"/>
      <c r="AC168" s="371"/>
      <c r="AD168" s="371"/>
      <c r="AE168" s="371">
        <f>AVERAGE(AE163,AE167)</f>
        <v>0</v>
      </c>
      <c r="AF168" s="371"/>
      <c r="AG168" s="371"/>
      <c r="AH168" s="371"/>
      <c r="AI168" s="371">
        <f>AVERAGE(AI163,AI167)</f>
        <v>0</v>
      </c>
      <c r="AJ168" s="396"/>
      <c r="AK168" s="396"/>
      <c r="AL168" s="397"/>
    </row>
    <row r="169" spans="4:38" s="52" customFormat="1" ht="21.75" customHeight="1">
      <c r="D169" s="415" t="s">
        <v>147</v>
      </c>
      <c r="E169" s="416"/>
      <c r="F169" s="432" t="s">
        <v>232</v>
      </c>
      <c r="G169" s="422"/>
      <c r="H169" s="422"/>
      <c r="I169" s="422"/>
      <c r="J169" s="422"/>
      <c r="K169" s="422"/>
      <c r="L169" s="422"/>
      <c r="M169" s="422"/>
      <c r="N169" s="422"/>
      <c r="O169" s="408"/>
      <c r="P169" s="404"/>
      <c r="Q169" s="404"/>
      <c r="R169" s="404"/>
      <c r="S169" s="382">
        <f>O175</f>
        <v>0</v>
      </c>
      <c r="T169" s="382"/>
      <c r="U169" s="382"/>
      <c r="V169" s="382"/>
      <c r="W169" s="382">
        <f>S175</f>
        <v>0</v>
      </c>
      <c r="X169" s="382"/>
      <c r="Y169" s="382"/>
      <c r="Z169" s="382"/>
      <c r="AA169" s="382">
        <f>W175</f>
        <v>0</v>
      </c>
      <c r="AB169" s="382"/>
      <c r="AC169" s="382"/>
      <c r="AD169" s="382"/>
      <c r="AE169" s="382">
        <f>AA175</f>
        <v>0</v>
      </c>
      <c r="AF169" s="382"/>
      <c r="AG169" s="382"/>
      <c r="AH169" s="382"/>
      <c r="AI169" s="382">
        <f>AE175</f>
        <v>0</v>
      </c>
      <c r="AJ169" s="382"/>
      <c r="AK169" s="382"/>
      <c r="AL169" s="398"/>
    </row>
    <row r="170" spans="4:38" s="52" customFormat="1" ht="21.75" customHeight="1">
      <c r="D170" s="417"/>
      <c r="E170" s="418"/>
      <c r="F170" s="431" t="s">
        <v>146</v>
      </c>
      <c r="G170" s="423" t="s">
        <v>233</v>
      </c>
      <c r="H170" s="424"/>
      <c r="I170" s="424"/>
      <c r="J170" s="424"/>
      <c r="K170" s="424"/>
      <c r="L170" s="424"/>
      <c r="M170" s="424"/>
      <c r="N170" s="424"/>
      <c r="O170" s="385"/>
      <c r="P170" s="386"/>
      <c r="Q170" s="386"/>
      <c r="R170" s="386"/>
      <c r="S170" s="385"/>
      <c r="T170" s="385"/>
      <c r="U170" s="385"/>
      <c r="V170" s="385"/>
      <c r="W170" s="385"/>
      <c r="X170" s="385"/>
      <c r="Y170" s="385"/>
      <c r="Z170" s="385"/>
      <c r="AA170" s="385"/>
      <c r="AB170" s="385"/>
      <c r="AC170" s="385"/>
      <c r="AD170" s="385"/>
      <c r="AE170" s="385"/>
      <c r="AF170" s="385"/>
      <c r="AG170" s="385"/>
      <c r="AH170" s="385"/>
      <c r="AI170" s="385"/>
      <c r="AJ170" s="385"/>
      <c r="AK170" s="385"/>
      <c r="AL170" s="399"/>
    </row>
    <row r="171" spans="4:38" s="52" customFormat="1" ht="21.75" customHeight="1">
      <c r="D171" s="417"/>
      <c r="E171" s="418"/>
      <c r="F171" s="431"/>
      <c r="G171" s="425" t="s">
        <v>234</v>
      </c>
      <c r="H171" s="426"/>
      <c r="I171" s="426"/>
      <c r="J171" s="426"/>
      <c r="K171" s="426"/>
      <c r="L171" s="426"/>
      <c r="M171" s="426"/>
      <c r="N171" s="426"/>
      <c r="O171" s="365"/>
      <c r="P171" s="409"/>
      <c r="Q171" s="409"/>
      <c r="R171" s="409"/>
      <c r="S171" s="365"/>
      <c r="T171" s="365"/>
      <c r="U171" s="365"/>
      <c r="V171" s="365"/>
      <c r="W171" s="365"/>
      <c r="X171" s="365"/>
      <c r="Y171" s="365"/>
      <c r="Z171" s="365"/>
      <c r="AA171" s="365"/>
      <c r="AB171" s="365"/>
      <c r="AC171" s="365"/>
      <c r="AD171" s="365"/>
      <c r="AE171" s="365"/>
      <c r="AF171" s="365"/>
      <c r="AG171" s="365"/>
      <c r="AH171" s="365"/>
      <c r="AI171" s="365"/>
      <c r="AJ171" s="365"/>
      <c r="AK171" s="365"/>
      <c r="AL171" s="366"/>
    </row>
    <row r="172" spans="4:38" s="52" customFormat="1" ht="21.75" customHeight="1">
      <c r="D172" s="417"/>
      <c r="E172" s="418"/>
      <c r="F172" s="431"/>
      <c r="G172" s="425" t="s">
        <v>235</v>
      </c>
      <c r="H172" s="426"/>
      <c r="I172" s="426"/>
      <c r="J172" s="426"/>
      <c r="K172" s="426"/>
      <c r="L172" s="426"/>
      <c r="M172" s="426"/>
      <c r="N172" s="426"/>
      <c r="O172" s="365"/>
      <c r="P172" s="409"/>
      <c r="Q172" s="409"/>
      <c r="R172" s="409"/>
      <c r="S172" s="365"/>
      <c r="T172" s="365"/>
      <c r="U172" s="365"/>
      <c r="V172" s="365"/>
      <c r="W172" s="365"/>
      <c r="X172" s="365"/>
      <c r="Y172" s="365"/>
      <c r="Z172" s="365"/>
      <c r="AA172" s="365"/>
      <c r="AB172" s="365"/>
      <c r="AC172" s="365"/>
      <c r="AD172" s="365"/>
      <c r="AE172" s="365"/>
      <c r="AF172" s="365"/>
      <c r="AG172" s="365"/>
      <c r="AH172" s="365"/>
      <c r="AI172" s="365"/>
      <c r="AJ172" s="365"/>
      <c r="AK172" s="365"/>
      <c r="AL172" s="366"/>
    </row>
    <row r="173" spans="4:38" s="52" customFormat="1" ht="21.75" customHeight="1">
      <c r="D173" s="417"/>
      <c r="E173" s="418"/>
      <c r="F173" s="431"/>
      <c r="G173" s="425" t="s">
        <v>236</v>
      </c>
      <c r="H173" s="426"/>
      <c r="I173" s="426"/>
      <c r="J173" s="426"/>
      <c r="K173" s="426"/>
      <c r="L173" s="426"/>
      <c r="M173" s="426"/>
      <c r="N173" s="426"/>
      <c r="O173" s="365"/>
      <c r="P173" s="409"/>
      <c r="Q173" s="409"/>
      <c r="R173" s="409"/>
      <c r="S173" s="365"/>
      <c r="T173" s="365"/>
      <c r="U173" s="365"/>
      <c r="V173" s="365"/>
      <c r="W173" s="365"/>
      <c r="X173" s="365"/>
      <c r="Y173" s="365"/>
      <c r="Z173" s="365"/>
      <c r="AA173" s="365"/>
      <c r="AB173" s="365"/>
      <c r="AC173" s="365"/>
      <c r="AD173" s="365"/>
      <c r="AE173" s="365"/>
      <c r="AF173" s="365"/>
      <c r="AG173" s="365"/>
      <c r="AH173" s="365"/>
      <c r="AI173" s="365"/>
      <c r="AJ173" s="365"/>
      <c r="AK173" s="365"/>
      <c r="AL173" s="366"/>
    </row>
    <row r="174" spans="4:38" s="52" customFormat="1" ht="21.75" customHeight="1">
      <c r="D174" s="417"/>
      <c r="E174" s="418"/>
      <c r="F174" s="431"/>
      <c r="G174" s="427" t="s">
        <v>237</v>
      </c>
      <c r="H174" s="428"/>
      <c r="I174" s="428"/>
      <c r="J174" s="428"/>
      <c r="K174" s="428"/>
      <c r="L174" s="428"/>
      <c r="M174" s="428"/>
      <c r="N174" s="428"/>
      <c r="O174" s="367"/>
      <c r="P174" s="367"/>
      <c r="Q174" s="367"/>
      <c r="R174" s="367"/>
      <c r="S174" s="367"/>
      <c r="T174" s="367"/>
      <c r="U174" s="367"/>
      <c r="V174" s="367"/>
      <c r="W174" s="367"/>
      <c r="X174" s="367"/>
      <c r="Y174" s="367"/>
      <c r="Z174" s="367"/>
      <c r="AA174" s="367"/>
      <c r="AB174" s="367"/>
      <c r="AC174" s="367"/>
      <c r="AD174" s="367"/>
      <c r="AE174" s="367"/>
      <c r="AF174" s="367"/>
      <c r="AG174" s="367"/>
      <c r="AH174" s="367"/>
      <c r="AI174" s="367"/>
      <c r="AJ174" s="367"/>
      <c r="AK174" s="367"/>
      <c r="AL174" s="368"/>
    </row>
    <row r="175" spans="4:38" s="52" customFormat="1" ht="21.75" customHeight="1">
      <c r="D175" s="417"/>
      <c r="E175" s="418"/>
      <c r="F175" s="429" t="s">
        <v>238</v>
      </c>
      <c r="G175" s="430"/>
      <c r="H175" s="430"/>
      <c r="I175" s="430"/>
      <c r="J175" s="430"/>
      <c r="K175" s="430"/>
      <c r="L175" s="430"/>
      <c r="M175" s="430"/>
      <c r="N175" s="430"/>
      <c r="O175" s="369">
        <f>O169+O170+O171-O172-O173-O174</f>
        <v>0</v>
      </c>
      <c r="P175" s="369"/>
      <c r="Q175" s="369"/>
      <c r="R175" s="369"/>
      <c r="S175" s="369">
        <f>S169+S170+S171-S172-S173-S174</f>
        <v>0</v>
      </c>
      <c r="T175" s="369"/>
      <c r="U175" s="369"/>
      <c r="V175" s="369"/>
      <c r="W175" s="369">
        <f>W169+W170+W171-W172-W173-W174</f>
        <v>0</v>
      </c>
      <c r="X175" s="369"/>
      <c r="Y175" s="369"/>
      <c r="Z175" s="369"/>
      <c r="AA175" s="369">
        <f>AA169+AA170+AA171-AA172-AA173-AA174</f>
        <v>0</v>
      </c>
      <c r="AB175" s="369"/>
      <c r="AC175" s="369"/>
      <c r="AD175" s="369"/>
      <c r="AE175" s="369">
        <f>AE169+AE170+AE171-AE172-AE173-AE174</f>
        <v>0</v>
      </c>
      <c r="AF175" s="369"/>
      <c r="AG175" s="369"/>
      <c r="AH175" s="369"/>
      <c r="AI175" s="369">
        <f>AI169+AI170+AI171-AI172-AI173-AI174</f>
        <v>0</v>
      </c>
      <c r="AJ175" s="369"/>
      <c r="AK175" s="369"/>
      <c r="AL175" s="370"/>
    </row>
    <row r="176" spans="4:38" s="52" customFormat="1" ht="21.75" customHeight="1" thickBot="1">
      <c r="D176" s="419"/>
      <c r="E176" s="420"/>
      <c r="F176" s="433" t="s">
        <v>239</v>
      </c>
      <c r="G176" s="434"/>
      <c r="H176" s="434"/>
      <c r="I176" s="434"/>
      <c r="J176" s="434"/>
      <c r="K176" s="434"/>
      <c r="L176" s="434"/>
      <c r="M176" s="434"/>
      <c r="N176" s="434"/>
      <c r="O176" s="371">
        <f>AVERAGE(O169,O175)</f>
        <v>0</v>
      </c>
      <c r="P176" s="371"/>
      <c r="Q176" s="371"/>
      <c r="R176" s="371"/>
      <c r="S176" s="371">
        <f>AVERAGE(S169,S175)</f>
        <v>0</v>
      </c>
      <c r="T176" s="371"/>
      <c r="U176" s="371"/>
      <c r="V176" s="371"/>
      <c r="W176" s="371">
        <f>AVERAGE(W169,W175)</f>
        <v>0</v>
      </c>
      <c r="X176" s="371"/>
      <c r="Y176" s="371"/>
      <c r="Z176" s="371"/>
      <c r="AA176" s="371">
        <f>AVERAGE(AA169,AA175)</f>
        <v>0</v>
      </c>
      <c r="AB176" s="371"/>
      <c r="AC176" s="371"/>
      <c r="AD176" s="371"/>
      <c r="AE176" s="371">
        <f>AVERAGE(AE169,AE175)</f>
        <v>0</v>
      </c>
      <c r="AF176" s="371"/>
      <c r="AG176" s="371"/>
      <c r="AH176" s="371"/>
      <c r="AI176" s="371">
        <f>AVERAGE(AI169,AI175)</f>
        <v>0</v>
      </c>
      <c r="AJ176" s="371"/>
      <c r="AK176" s="371"/>
      <c r="AL176" s="372"/>
    </row>
    <row r="177" spans="1:38" s="52" customFormat="1" ht="21.75" customHeight="1">
      <c r="D177" s="435" t="s">
        <v>240</v>
      </c>
      <c r="E177" s="436"/>
      <c r="F177" s="427" t="s">
        <v>241</v>
      </c>
      <c r="G177" s="428"/>
      <c r="H177" s="428"/>
      <c r="I177" s="428"/>
      <c r="J177" s="428"/>
      <c r="K177" s="428"/>
      <c r="L177" s="428"/>
      <c r="M177" s="428"/>
      <c r="N177" s="428"/>
      <c r="O177" s="373">
        <f>O178+O179</f>
        <v>0</v>
      </c>
      <c r="P177" s="373"/>
      <c r="Q177" s="373"/>
      <c r="R177" s="373"/>
      <c r="S177" s="373">
        <f>S178+S179</f>
        <v>0</v>
      </c>
      <c r="T177" s="373"/>
      <c r="U177" s="373"/>
      <c r="V177" s="373"/>
      <c r="W177" s="373">
        <f>W178+W179</f>
        <v>0</v>
      </c>
      <c r="X177" s="373"/>
      <c r="Y177" s="373"/>
      <c r="Z177" s="373"/>
      <c r="AA177" s="373">
        <f>AA178+AA179</f>
        <v>0</v>
      </c>
      <c r="AB177" s="373"/>
      <c r="AC177" s="373"/>
      <c r="AD177" s="373"/>
      <c r="AE177" s="373">
        <f>AE178+AE179</f>
        <v>0</v>
      </c>
      <c r="AF177" s="373"/>
      <c r="AG177" s="373"/>
      <c r="AH177" s="373"/>
      <c r="AI177" s="373">
        <f>AI178+AI179</f>
        <v>0</v>
      </c>
      <c r="AJ177" s="373"/>
      <c r="AK177" s="373"/>
      <c r="AL177" s="374"/>
    </row>
    <row r="178" spans="1:38" s="52" customFormat="1" ht="21.75" customHeight="1">
      <c r="D178" s="437"/>
      <c r="E178" s="418"/>
      <c r="F178" s="96"/>
      <c r="G178" s="439" t="s">
        <v>242</v>
      </c>
      <c r="H178" s="440"/>
      <c r="I178" s="440"/>
      <c r="J178" s="440"/>
      <c r="K178" s="440"/>
      <c r="L178" s="440"/>
      <c r="M178" s="440"/>
      <c r="N178" s="440"/>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376"/>
    </row>
    <row r="179" spans="1:38" s="52" customFormat="1" ht="21.75" customHeight="1">
      <c r="D179" s="437"/>
      <c r="E179" s="418"/>
      <c r="F179" s="97"/>
      <c r="G179" s="441" t="s">
        <v>243</v>
      </c>
      <c r="H179" s="442"/>
      <c r="I179" s="442"/>
      <c r="J179" s="442"/>
      <c r="K179" s="442"/>
      <c r="L179" s="442"/>
      <c r="M179" s="442"/>
      <c r="N179" s="442"/>
      <c r="O179" s="377"/>
      <c r="P179" s="377"/>
      <c r="Q179" s="377"/>
      <c r="R179" s="377"/>
      <c r="S179" s="377"/>
      <c r="T179" s="400"/>
      <c r="U179" s="400"/>
      <c r="V179" s="400"/>
      <c r="W179" s="377"/>
      <c r="X179" s="377"/>
      <c r="Y179" s="377"/>
      <c r="Z179" s="377"/>
      <c r="AA179" s="377"/>
      <c r="AB179" s="377"/>
      <c r="AC179" s="377"/>
      <c r="AD179" s="377"/>
      <c r="AE179" s="377"/>
      <c r="AF179" s="377"/>
      <c r="AG179" s="377"/>
      <c r="AH179" s="377"/>
      <c r="AI179" s="377"/>
      <c r="AJ179" s="377"/>
      <c r="AK179" s="377"/>
      <c r="AL179" s="378"/>
    </row>
    <row r="180" spans="1:38" s="52" customFormat="1" ht="21.75" customHeight="1">
      <c r="D180" s="437"/>
      <c r="E180" s="418"/>
      <c r="F180" s="410" t="s">
        <v>244</v>
      </c>
      <c r="G180" s="411"/>
      <c r="H180" s="411"/>
      <c r="I180" s="411"/>
      <c r="J180" s="411"/>
      <c r="K180" s="411"/>
      <c r="L180" s="411"/>
      <c r="M180" s="411"/>
      <c r="N180" s="411"/>
      <c r="O180" s="361"/>
      <c r="P180" s="401"/>
      <c r="Q180" s="401"/>
      <c r="R180" s="401"/>
      <c r="S180" s="361"/>
      <c r="T180" s="401"/>
      <c r="U180" s="401"/>
      <c r="V180" s="401"/>
      <c r="W180" s="361"/>
      <c r="X180" s="361"/>
      <c r="Y180" s="361"/>
      <c r="Z180" s="361"/>
      <c r="AA180" s="361"/>
      <c r="AB180" s="361"/>
      <c r="AC180" s="361"/>
      <c r="AD180" s="361"/>
      <c r="AE180" s="361"/>
      <c r="AF180" s="361"/>
      <c r="AG180" s="361"/>
      <c r="AH180" s="361"/>
      <c r="AI180" s="361"/>
      <c r="AJ180" s="361"/>
      <c r="AK180" s="361"/>
      <c r="AL180" s="362"/>
    </row>
    <row r="181" spans="1:38" s="52" customFormat="1" ht="21.75" customHeight="1">
      <c r="D181" s="437"/>
      <c r="E181" s="418"/>
      <c r="F181" s="410" t="s">
        <v>245</v>
      </c>
      <c r="G181" s="411"/>
      <c r="H181" s="411"/>
      <c r="I181" s="411"/>
      <c r="J181" s="411"/>
      <c r="K181" s="411"/>
      <c r="L181" s="411"/>
      <c r="M181" s="411"/>
      <c r="N181" s="411"/>
      <c r="O181" s="361"/>
      <c r="P181" s="361"/>
      <c r="Q181" s="361"/>
      <c r="R181" s="361"/>
      <c r="S181" s="361"/>
      <c r="T181" s="361"/>
      <c r="U181" s="361"/>
      <c r="V181" s="361"/>
      <c r="W181" s="361"/>
      <c r="X181" s="361"/>
      <c r="Y181" s="361"/>
      <c r="Z181" s="361"/>
      <c r="AA181" s="361"/>
      <c r="AB181" s="361"/>
      <c r="AC181" s="361"/>
      <c r="AD181" s="361"/>
      <c r="AE181" s="361"/>
      <c r="AF181" s="361"/>
      <c r="AG181" s="361"/>
      <c r="AH181" s="361"/>
      <c r="AI181" s="361"/>
      <c r="AJ181" s="361"/>
      <c r="AK181" s="361"/>
      <c r="AL181" s="362"/>
    </row>
    <row r="182" spans="1:38" s="52" customFormat="1" ht="21.75" customHeight="1" thickBot="1">
      <c r="D182" s="438"/>
      <c r="E182" s="420"/>
      <c r="F182" s="412" t="s">
        <v>246</v>
      </c>
      <c r="G182" s="413"/>
      <c r="H182" s="413"/>
      <c r="I182" s="413"/>
      <c r="J182" s="413"/>
      <c r="K182" s="413"/>
      <c r="L182" s="413"/>
      <c r="M182" s="413"/>
      <c r="N182" s="413"/>
      <c r="O182" s="363"/>
      <c r="P182" s="363"/>
      <c r="Q182" s="363"/>
      <c r="R182" s="363"/>
      <c r="S182" s="363"/>
      <c r="T182" s="363"/>
      <c r="U182" s="363"/>
      <c r="V182" s="363"/>
      <c r="W182" s="363"/>
      <c r="X182" s="363"/>
      <c r="Y182" s="363"/>
      <c r="Z182" s="363"/>
      <c r="AA182" s="363"/>
      <c r="AB182" s="363"/>
      <c r="AC182" s="363"/>
      <c r="AD182" s="363"/>
      <c r="AE182" s="363"/>
      <c r="AF182" s="363"/>
      <c r="AG182" s="363"/>
      <c r="AH182" s="363"/>
      <c r="AI182" s="363"/>
      <c r="AJ182" s="363"/>
      <c r="AK182" s="363"/>
      <c r="AL182" s="364"/>
    </row>
    <row r="183" spans="1:38" s="52" customFormat="1" ht="32.25" customHeight="1">
      <c r="A183" s="98"/>
      <c r="B183" s="53"/>
      <c r="C183" s="53"/>
      <c r="D183" s="8"/>
      <c r="E183" s="53"/>
      <c r="F183" s="54"/>
      <c r="G183" s="54"/>
      <c r="H183" s="54"/>
      <c r="I183" s="54"/>
      <c r="J183" s="54"/>
      <c r="K183" s="54"/>
    </row>
  </sheetData>
  <sheetProtection sheet="1" objects="1" scenarios="1"/>
  <mergeCells count="828">
    <mergeCell ref="L4:M4"/>
    <mergeCell ref="U4:V4"/>
    <mergeCell ref="D8:M8"/>
    <mergeCell ref="N8:P8"/>
    <mergeCell ref="V8:Z8"/>
    <mergeCell ref="Q8:U8"/>
    <mergeCell ref="AA8:AE8"/>
    <mergeCell ref="AF8:AM8"/>
    <mergeCell ref="AB1:AM2"/>
    <mergeCell ref="AF9:AM9"/>
    <mergeCell ref="D10:H10"/>
    <mergeCell ref="I10:M10"/>
    <mergeCell ref="N10:P10"/>
    <mergeCell ref="Q10:U10"/>
    <mergeCell ref="V10:Z10"/>
    <mergeCell ref="AA10:AE10"/>
    <mergeCell ref="AF10:AM10"/>
    <mergeCell ref="D9:H9"/>
    <mergeCell ref="I9:M9"/>
    <mergeCell ref="N9:P9"/>
    <mergeCell ref="Q9:U9"/>
    <mergeCell ref="V9:Z9"/>
    <mergeCell ref="AA9:AE9"/>
    <mergeCell ref="AF11:AM11"/>
    <mergeCell ref="D12:H12"/>
    <mergeCell ref="I12:M12"/>
    <mergeCell ref="N12:P12"/>
    <mergeCell ref="Q12:U12"/>
    <mergeCell ref="V12:Z12"/>
    <mergeCell ref="AA12:AE12"/>
    <mergeCell ref="AF12:AM12"/>
    <mergeCell ref="D11:H11"/>
    <mergeCell ref="I11:M11"/>
    <mergeCell ref="N11:P11"/>
    <mergeCell ref="Q11:U11"/>
    <mergeCell ref="V11:Z11"/>
    <mergeCell ref="AA11:AE11"/>
    <mergeCell ref="D16:H16"/>
    <mergeCell ref="I16:M16"/>
    <mergeCell ref="N16:O16"/>
    <mergeCell ref="T16:X16"/>
    <mergeCell ref="Y16:AC16"/>
    <mergeCell ref="AD16:AH16"/>
    <mergeCell ref="AF13:AM13"/>
    <mergeCell ref="D14:H14"/>
    <mergeCell ref="I14:M14"/>
    <mergeCell ref="N14:P14"/>
    <mergeCell ref="Q14:U14"/>
    <mergeCell ref="V14:Z14"/>
    <mergeCell ref="AA14:AE14"/>
    <mergeCell ref="AF14:AM14"/>
    <mergeCell ref="D13:H13"/>
    <mergeCell ref="I13:M13"/>
    <mergeCell ref="N13:P13"/>
    <mergeCell ref="Q13:U13"/>
    <mergeCell ref="V13:Z13"/>
    <mergeCell ref="AA13:AE13"/>
    <mergeCell ref="AC20:AM20"/>
    <mergeCell ref="D21:G21"/>
    <mergeCell ref="H21:J21"/>
    <mergeCell ref="L21:N21"/>
    <mergeCell ref="P21:R21"/>
    <mergeCell ref="T21:V21"/>
    <mergeCell ref="X21:Z21"/>
    <mergeCell ref="D20:G20"/>
    <mergeCell ref="H20:K20"/>
    <mergeCell ref="L20:O20"/>
    <mergeCell ref="P20:S20"/>
    <mergeCell ref="T20:W20"/>
    <mergeCell ref="X20:AA20"/>
    <mergeCell ref="AC21:AI21"/>
    <mergeCell ref="AJ21:AL21"/>
    <mergeCell ref="D26:AM30"/>
    <mergeCell ref="D35:AM39"/>
    <mergeCell ref="D44:AM48"/>
    <mergeCell ref="D52:F52"/>
    <mergeCell ref="G52:N52"/>
    <mergeCell ref="O52:Q52"/>
    <mergeCell ref="R52:V52"/>
    <mergeCell ref="W52:AB52"/>
    <mergeCell ref="D22:G22"/>
    <mergeCell ref="H22:J22"/>
    <mergeCell ref="L22:N22"/>
    <mergeCell ref="P22:R22"/>
    <mergeCell ref="T22:V22"/>
    <mergeCell ref="X22:Z22"/>
    <mergeCell ref="AC52:AF52"/>
    <mergeCell ref="AG52:AM52"/>
    <mergeCell ref="AC22:AI22"/>
    <mergeCell ref="AJ22:AL22"/>
    <mergeCell ref="AJ50:AM51"/>
    <mergeCell ref="D53:F53"/>
    <mergeCell ref="G53:N53"/>
    <mergeCell ref="O53:Q53"/>
    <mergeCell ref="R53:V53"/>
    <mergeCell ref="W53:AB53"/>
    <mergeCell ref="AC53:AF53"/>
    <mergeCell ref="AG53:AM53"/>
    <mergeCell ref="AG54:AM54"/>
    <mergeCell ref="D57:K57"/>
    <mergeCell ref="L57:P57"/>
    <mergeCell ref="Q57:U57"/>
    <mergeCell ref="V57:Z57"/>
    <mergeCell ref="AA57:AE57"/>
    <mergeCell ref="AF57:AJ57"/>
    <mergeCell ref="AK57:AO57"/>
    <mergeCell ref="D54:F54"/>
    <mergeCell ref="G54:N54"/>
    <mergeCell ref="O54:Q54"/>
    <mergeCell ref="R54:V54"/>
    <mergeCell ref="W54:AB54"/>
    <mergeCell ref="AC54:AF54"/>
    <mergeCell ref="D60:G61"/>
    <mergeCell ref="H60:J60"/>
    <mergeCell ref="L60:P60"/>
    <mergeCell ref="Q60:U60"/>
    <mergeCell ref="V60:Z60"/>
    <mergeCell ref="AA60:AE60"/>
    <mergeCell ref="AK58:AO58"/>
    <mergeCell ref="D59:J59"/>
    <mergeCell ref="L59:P59"/>
    <mergeCell ref="Q59:U59"/>
    <mergeCell ref="V59:Z59"/>
    <mergeCell ref="AA59:AE59"/>
    <mergeCell ref="AF59:AJ59"/>
    <mergeCell ref="AK59:AO59"/>
    <mergeCell ref="D58:J58"/>
    <mergeCell ref="L58:P58"/>
    <mergeCell ref="Q58:U58"/>
    <mergeCell ref="V58:Z58"/>
    <mergeCell ref="AA58:AE58"/>
    <mergeCell ref="AF58:AJ58"/>
    <mergeCell ref="AF60:AJ60"/>
    <mergeCell ref="AK60:AO60"/>
    <mergeCell ref="H61:J61"/>
    <mergeCell ref="L61:P61"/>
    <mergeCell ref="Q61:U61"/>
    <mergeCell ref="V61:Z61"/>
    <mergeCell ref="AA61:AE61"/>
    <mergeCell ref="AF61:AJ61"/>
    <mergeCell ref="AK61:AO61"/>
    <mergeCell ref="AA62:AE62"/>
    <mergeCell ref="AF62:AJ62"/>
    <mergeCell ref="AK62:AO62"/>
    <mergeCell ref="H63:J63"/>
    <mergeCell ref="L63:P63"/>
    <mergeCell ref="Q63:U63"/>
    <mergeCell ref="V63:Z63"/>
    <mergeCell ref="AA63:AE63"/>
    <mergeCell ref="AF63:AJ63"/>
    <mergeCell ref="AK63:AO63"/>
    <mergeCell ref="H62:J62"/>
    <mergeCell ref="L62:P62"/>
    <mergeCell ref="Q62:U62"/>
    <mergeCell ref="V62:Z62"/>
    <mergeCell ref="H66:J66"/>
    <mergeCell ref="L66:P66"/>
    <mergeCell ref="Q66:U66"/>
    <mergeCell ref="V66:Z66"/>
    <mergeCell ref="AA66:AE66"/>
    <mergeCell ref="AF66:AJ66"/>
    <mergeCell ref="AK66:AO66"/>
    <mergeCell ref="AA64:AE64"/>
    <mergeCell ref="AF64:AJ64"/>
    <mergeCell ref="AK64:AO64"/>
    <mergeCell ref="H65:J65"/>
    <mergeCell ref="L65:P65"/>
    <mergeCell ref="Q65:U65"/>
    <mergeCell ref="V65:Z65"/>
    <mergeCell ref="AA65:AE65"/>
    <mergeCell ref="AF65:AJ65"/>
    <mergeCell ref="H64:J64"/>
    <mergeCell ref="L64:P64"/>
    <mergeCell ref="Q64:U64"/>
    <mergeCell ref="V64:Z64"/>
    <mergeCell ref="L69:P69"/>
    <mergeCell ref="Q69:U69"/>
    <mergeCell ref="V69:Z69"/>
    <mergeCell ref="AA69:AE69"/>
    <mergeCell ref="AF69:AJ69"/>
    <mergeCell ref="AK69:AO69"/>
    <mergeCell ref="AK67:AO67"/>
    <mergeCell ref="E68:G70"/>
    <mergeCell ref="H68:J68"/>
    <mergeCell ref="L68:P68"/>
    <mergeCell ref="Q68:U68"/>
    <mergeCell ref="V68:Z68"/>
    <mergeCell ref="AA68:AE68"/>
    <mergeCell ref="AF68:AJ68"/>
    <mergeCell ref="AK68:AO68"/>
    <mergeCell ref="H69:J69"/>
    <mergeCell ref="H67:J67"/>
    <mergeCell ref="L67:P67"/>
    <mergeCell ref="Q67:U67"/>
    <mergeCell ref="V67:Z67"/>
    <mergeCell ref="AA67:AE67"/>
    <mergeCell ref="AF67:AJ67"/>
    <mergeCell ref="E65:G67"/>
    <mergeCell ref="AK65:AO65"/>
    <mergeCell ref="L72:P72"/>
    <mergeCell ref="Q72:U72"/>
    <mergeCell ref="V72:Z72"/>
    <mergeCell ref="AA72:AE72"/>
    <mergeCell ref="AF72:AJ72"/>
    <mergeCell ref="AK72:AO72"/>
    <mergeCell ref="AK70:AO70"/>
    <mergeCell ref="D71:G73"/>
    <mergeCell ref="H71:J71"/>
    <mergeCell ref="L71:P71"/>
    <mergeCell ref="Q71:U71"/>
    <mergeCell ref="V71:Z71"/>
    <mergeCell ref="AA71:AE71"/>
    <mergeCell ref="AF71:AJ71"/>
    <mergeCell ref="AK71:AO71"/>
    <mergeCell ref="H72:J72"/>
    <mergeCell ref="H70:J70"/>
    <mergeCell ref="L70:P70"/>
    <mergeCell ref="Q70:U70"/>
    <mergeCell ref="V70:Z70"/>
    <mergeCell ref="AA70:AE70"/>
    <mergeCell ref="AF70:AJ70"/>
    <mergeCell ref="D62:D70"/>
    <mergeCell ref="E62:G64"/>
    <mergeCell ref="L75:P75"/>
    <mergeCell ref="Q75:U75"/>
    <mergeCell ref="V75:Z75"/>
    <mergeCell ref="AA75:AE75"/>
    <mergeCell ref="AF75:AJ75"/>
    <mergeCell ref="AK75:AO75"/>
    <mergeCell ref="AK73:AO73"/>
    <mergeCell ref="D74:G76"/>
    <mergeCell ref="H74:J74"/>
    <mergeCell ref="L74:P74"/>
    <mergeCell ref="Q74:U74"/>
    <mergeCell ref="V74:Z74"/>
    <mergeCell ref="AA74:AE74"/>
    <mergeCell ref="AF74:AJ74"/>
    <mergeCell ref="AK74:AO74"/>
    <mergeCell ref="H75:J75"/>
    <mergeCell ref="H73:J73"/>
    <mergeCell ref="L73:P73"/>
    <mergeCell ref="Q73:U73"/>
    <mergeCell ref="V73:Z73"/>
    <mergeCell ref="AA73:AE73"/>
    <mergeCell ref="AF73:AJ73"/>
    <mergeCell ref="AK76:AO76"/>
    <mergeCell ref="D77:K77"/>
    <mergeCell ref="L77:P77"/>
    <mergeCell ref="Q77:U77"/>
    <mergeCell ref="V77:Z77"/>
    <mergeCell ref="AA77:AE77"/>
    <mergeCell ref="AF77:AJ77"/>
    <mergeCell ref="AK77:AO77"/>
    <mergeCell ref="H76:J76"/>
    <mergeCell ref="L76:P76"/>
    <mergeCell ref="Q76:U76"/>
    <mergeCell ref="V76:Z76"/>
    <mergeCell ref="AA76:AE76"/>
    <mergeCell ref="AF76:AJ76"/>
    <mergeCell ref="AK78:AO78"/>
    <mergeCell ref="D79:K79"/>
    <mergeCell ref="L79:P79"/>
    <mergeCell ref="Q79:U79"/>
    <mergeCell ref="V79:Z79"/>
    <mergeCell ref="AA79:AE79"/>
    <mergeCell ref="AF79:AJ79"/>
    <mergeCell ref="AK79:AO79"/>
    <mergeCell ref="D78:K78"/>
    <mergeCell ref="L78:P78"/>
    <mergeCell ref="Q78:U78"/>
    <mergeCell ref="V78:Z78"/>
    <mergeCell ref="AA78:AE78"/>
    <mergeCell ref="AF78:AJ78"/>
    <mergeCell ref="AK80:AO80"/>
    <mergeCell ref="D81:J81"/>
    <mergeCell ref="L81:P81"/>
    <mergeCell ref="Q81:U81"/>
    <mergeCell ref="V81:Z81"/>
    <mergeCell ref="AA81:AE81"/>
    <mergeCell ref="AF81:AJ81"/>
    <mergeCell ref="AK81:AO81"/>
    <mergeCell ref="D80:K80"/>
    <mergeCell ref="L80:P80"/>
    <mergeCell ref="Q80:U80"/>
    <mergeCell ref="V80:Z80"/>
    <mergeCell ref="AA80:AE80"/>
    <mergeCell ref="AF80:AJ80"/>
    <mergeCell ref="L84:P84"/>
    <mergeCell ref="Q84:U84"/>
    <mergeCell ref="V84:Z84"/>
    <mergeCell ref="AA84:AE84"/>
    <mergeCell ref="AF84:AJ84"/>
    <mergeCell ref="AK84:AO84"/>
    <mergeCell ref="AK82:AO82"/>
    <mergeCell ref="D83:E85"/>
    <mergeCell ref="F83:J83"/>
    <mergeCell ref="L83:P83"/>
    <mergeCell ref="Q83:U83"/>
    <mergeCell ref="V83:Z83"/>
    <mergeCell ref="AA83:AE83"/>
    <mergeCell ref="AF83:AJ83"/>
    <mergeCell ref="AK83:AO83"/>
    <mergeCell ref="F84:J84"/>
    <mergeCell ref="D82:J82"/>
    <mergeCell ref="L82:P82"/>
    <mergeCell ref="Q82:U82"/>
    <mergeCell ref="V82:Z82"/>
    <mergeCell ref="AA82:AE82"/>
    <mergeCell ref="AF82:AJ82"/>
    <mergeCell ref="AK85:AO85"/>
    <mergeCell ref="D86:K86"/>
    <mergeCell ref="L86:P86"/>
    <mergeCell ref="Q86:U86"/>
    <mergeCell ref="V86:Z86"/>
    <mergeCell ref="AA86:AE86"/>
    <mergeCell ref="AF86:AJ86"/>
    <mergeCell ref="AK86:AO86"/>
    <mergeCell ref="F85:J85"/>
    <mergeCell ref="L85:P85"/>
    <mergeCell ref="Q85:U85"/>
    <mergeCell ref="V85:Z85"/>
    <mergeCell ref="AA85:AE85"/>
    <mergeCell ref="AF85:AJ85"/>
    <mergeCell ref="D141:L141"/>
    <mergeCell ref="M141:N141"/>
    <mergeCell ref="O141:S141"/>
    <mergeCell ref="T141:X141"/>
    <mergeCell ref="Y141:AL141"/>
    <mergeCell ref="AK87:AO87"/>
    <mergeCell ref="D88:K88"/>
    <mergeCell ref="L88:P88"/>
    <mergeCell ref="Q88:U88"/>
    <mergeCell ref="V88:Z88"/>
    <mergeCell ref="AA88:AE88"/>
    <mergeCell ref="AF88:AJ88"/>
    <mergeCell ref="AK88:AO88"/>
    <mergeCell ref="D87:K87"/>
    <mergeCell ref="L87:P87"/>
    <mergeCell ref="Q87:U87"/>
    <mergeCell ref="V87:Z87"/>
    <mergeCell ref="AA87:AE87"/>
    <mergeCell ref="AF87:AJ87"/>
    <mergeCell ref="E110:K110"/>
    <mergeCell ref="E111:K111"/>
    <mergeCell ref="E112:K112"/>
    <mergeCell ref="E113:K113"/>
    <mergeCell ref="F114:K114"/>
    <mergeCell ref="D142:L142"/>
    <mergeCell ref="M142:N142"/>
    <mergeCell ref="O142:S142"/>
    <mergeCell ref="T142:X142"/>
    <mergeCell ref="Y142:AL142"/>
    <mergeCell ref="D143:D146"/>
    <mergeCell ref="E143:L143"/>
    <mergeCell ref="M143:N143"/>
    <mergeCell ref="O143:S143"/>
    <mergeCell ref="T143:X143"/>
    <mergeCell ref="T145:X145"/>
    <mergeCell ref="Y145:AL145"/>
    <mergeCell ref="G146:L146"/>
    <mergeCell ref="M146:N146"/>
    <mergeCell ref="O146:S146"/>
    <mergeCell ref="T146:X146"/>
    <mergeCell ref="Y146:AL146"/>
    <mergeCell ref="Y143:AL143"/>
    <mergeCell ref="E144:F146"/>
    <mergeCell ref="G144:L144"/>
    <mergeCell ref="M144:N144"/>
    <mergeCell ref="O144:S144"/>
    <mergeCell ref="T144:X144"/>
    <mergeCell ref="Y144:AL144"/>
    <mergeCell ref="G145:L145"/>
    <mergeCell ref="M145:N145"/>
    <mergeCell ref="O145:S145"/>
    <mergeCell ref="Y148:AL148"/>
    <mergeCell ref="E149:L149"/>
    <mergeCell ref="M149:N149"/>
    <mergeCell ref="O149:S149"/>
    <mergeCell ref="T149:X149"/>
    <mergeCell ref="Y149:AL149"/>
    <mergeCell ref="D147:D149"/>
    <mergeCell ref="E147:L147"/>
    <mergeCell ref="M147:N147"/>
    <mergeCell ref="O147:S147"/>
    <mergeCell ref="T147:X147"/>
    <mergeCell ref="Y147:AL147"/>
    <mergeCell ref="E148:L148"/>
    <mergeCell ref="M148:N148"/>
    <mergeCell ref="O148:S148"/>
    <mergeCell ref="T148:X148"/>
    <mergeCell ref="D150:L150"/>
    <mergeCell ref="M150:N150"/>
    <mergeCell ref="O150:S150"/>
    <mergeCell ref="T150:X150"/>
    <mergeCell ref="Y150:AL150"/>
    <mergeCell ref="D151:L151"/>
    <mergeCell ref="M151:N151"/>
    <mergeCell ref="O151:S151"/>
    <mergeCell ref="T151:X151"/>
    <mergeCell ref="Y151:AL151"/>
    <mergeCell ref="Y153:AL153"/>
    <mergeCell ref="F154:L154"/>
    <mergeCell ref="M154:N154"/>
    <mergeCell ref="O154:S154"/>
    <mergeCell ref="T154:X154"/>
    <mergeCell ref="Y154:AL154"/>
    <mergeCell ref="D152:E155"/>
    <mergeCell ref="F152:L152"/>
    <mergeCell ref="M152:N152"/>
    <mergeCell ref="O152:S152"/>
    <mergeCell ref="T152:X152"/>
    <mergeCell ref="Y152:AL152"/>
    <mergeCell ref="F153:L153"/>
    <mergeCell ref="M153:N153"/>
    <mergeCell ref="O153:S153"/>
    <mergeCell ref="T153:X153"/>
    <mergeCell ref="F155:L155"/>
    <mergeCell ref="M155:N155"/>
    <mergeCell ref="O155:S155"/>
    <mergeCell ref="T155:X155"/>
    <mergeCell ref="Y155:AL155"/>
    <mergeCell ref="D156:L156"/>
    <mergeCell ref="M156:N156"/>
    <mergeCell ref="O156:S156"/>
    <mergeCell ref="T156:X156"/>
    <mergeCell ref="Y156:AL156"/>
    <mergeCell ref="D157:L157"/>
    <mergeCell ref="M157:N157"/>
    <mergeCell ref="O157:S157"/>
    <mergeCell ref="T157:X157"/>
    <mergeCell ref="Y157:AL157"/>
    <mergeCell ref="D158:L158"/>
    <mergeCell ref="M158:N158"/>
    <mergeCell ref="O158:S158"/>
    <mergeCell ref="T158:X158"/>
    <mergeCell ref="Y158:AL158"/>
    <mergeCell ref="D159:L159"/>
    <mergeCell ref="M159:N159"/>
    <mergeCell ref="O159:S159"/>
    <mergeCell ref="T159:X159"/>
    <mergeCell ref="Y159:AL159"/>
    <mergeCell ref="O160:S160"/>
    <mergeCell ref="T160:X160"/>
    <mergeCell ref="Y160:AL160"/>
    <mergeCell ref="O162:R162"/>
    <mergeCell ref="O163:R163"/>
    <mergeCell ref="S163:V163"/>
    <mergeCell ref="W163:Z163"/>
    <mergeCell ref="AA163:AD163"/>
    <mergeCell ref="AE163:AH163"/>
    <mergeCell ref="AI163:AL163"/>
    <mergeCell ref="S162:V162"/>
    <mergeCell ref="W162:Z162"/>
    <mergeCell ref="AA162:AD162"/>
    <mergeCell ref="AE162:AH162"/>
    <mergeCell ref="AI162:AL162"/>
    <mergeCell ref="D163:E168"/>
    <mergeCell ref="F163:N163"/>
    <mergeCell ref="F164:F166"/>
    <mergeCell ref="D169:E176"/>
    <mergeCell ref="F170:F174"/>
    <mergeCell ref="G174:N174"/>
    <mergeCell ref="F175:N175"/>
    <mergeCell ref="F176:N176"/>
    <mergeCell ref="D160:L160"/>
    <mergeCell ref="M160:N160"/>
    <mergeCell ref="D162:N162"/>
    <mergeCell ref="G170:N170"/>
    <mergeCell ref="G171:N171"/>
    <mergeCell ref="G172:N172"/>
    <mergeCell ref="G173:N173"/>
    <mergeCell ref="F168:N168"/>
    <mergeCell ref="F169:N169"/>
    <mergeCell ref="AE164:AH164"/>
    <mergeCell ref="AI164:AL164"/>
    <mergeCell ref="O165:R165"/>
    <mergeCell ref="S165:V165"/>
    <mergeCell ref="W165:Z165"/>
    <mergeCell ref="AA165:AD165"/>
    <mergeCell ref="AE165:AH165"/>
    <mergeCell ref="AI165:AL165"/>
    <mergeCell ref="G164:N164"/>
    <mergeCell ref="G165:N165"/>
    <mergeCell ref="O164:R164"/>
    <mergeCell ref="S164:V164"/>
    <mergeCell ref="W164:Z164"/>
    <mergeCell ref="AA164:AD164"/>
    <mergeCell ref="AE166:AH166"/>
    <mergeCell ref="AI166:AL166"/>
    <mergeCell ref="O167:R167"/>
    <mergeCell ref="S167:V167"/>
    <mergeCell ref="W167:Z167"/>
    <mergeCell ref="AA167:AD167"/>
    <mergeCell ref="AE167:AH167"/>
    <mergeCell ref="AI167:AL167"/>
    <mergeCell ref="G166:N166"/>
    <mergeCell ref="F167:N167"/>
    <mergeCell ref="O166:R166"/>
    <mergeCell ref="S166:V166"/>
    <mergeCell ref="W166:Z166"/>
    <mergeCell ref="AA166:AD166"/>
    <mergeCell ref="AI168:AL168"/>
    <mergeCell ref="O169:R169"/>
    <mergeCell ref="S169:V169"/>
    <mergeCell ref="W169:Z169"/>
    <mergeCell ref="AA169:AD169"/>
    <mergeCell ref="AE169:AH169"/>
    <mergeCell ref="AI169:AL169"/>
    <mergeCell ref="O168:R168"/>
    <mergeCell ref="S168:V168"/>
    <mergeCell ref="W168:Z168"/>
    <mergeCell ref="AA168:AD168"/>
    <mergeCell ref="AE168:AH168"/>
    <mergeCell ref="AI170:AL170"/>
    <mergeCell ref="O171:R171"/>
    <mergeCell ref="S171:V171"/>
    <mergeCell ref="W171:Z171"/>
    <mergeCell ref="AA171:AD171"/>
    <mergeCell ref="AE171:AH171"/>
    <mergeCell ref="AI171:AL171"/>
    <mergeCell ref="O170:R170"/>
    <mergeCell ref="S170:V170"/>
    <mergeCell ref="W170:Z170"/>
    <mergeCell ref="AA170:AD170"/>
    <mergeCell ref="AE170:AH170"/>
    <mergeCell ref="AA172:AD172"/>
    <mergeCell ref="AE172:AH172"/>
    <mergeCell ref="AI172:AL172"/>
    <mergeCell ref="O173:R173"/>
    <mergeCell ref="S173:V173"/>
    <mergeCell ref="W173:Z173"/>
    <mergeCell ref="AA173:AD173"/>
    <mergeCell ref="AE173:AH173"/>
    <mergeCell ref="AI173:AL173"/>
    <mergeCell ref="O172:R172"/>
    <mergeCell ref="S172:V172"/>
    <mergeCell ref="W172:Z172"/>
    <mergeCell ref="AA174:AD174"/>
    <mergeCell ref="AE174:AH174"/>
    <mergeCell ref="AI174:AL174"/>
    <mergeCell ref="O175:R175"/>
    <mergeCell ref="S175:V175"/>
    <mergeCell ref="W175:Z175"/>
    <mergeCell ref="AA175:AD175"/>
    <mergeCell ref="AE175:AH175"/>
    <mergeCell ref="AI175:AL175"/>
    <mergeCell ref="O174:R174"/>
    <mergeCell ref="S174:V174"/>
    <mergeCell ref="W174:Z174"/>
    <mergeCell ref="AI176:AL176"/>
    <mergeCell ref="O177:R177"/>
    <mergeCell ref="S177:V177"/>
    <mergeCell ref="W177:Z177"/>
    <mergeCell ref="AA177:AD177"/>
    <mergeCell ref="AE177:AH177"/>
    <mergeCell ref="AI177:AL177"/>
    <mergeCell ref="O176:R176"/>
    <mergeCell ref="S176:V176"/>
    <mergeCell ref="W176:Z176"/>
    <mergeCell ref="AA176:AD176"/>
    <mergeCell ref="AE176:AH176"/>
    <mergeCell ref="AA180:AD180"/>
    <mergeCell ref="AE180:AH180"/>
    <mergeCell ref="AI180:AL180"/>
    <mergeCell ref="O179:R179"/>
    <mergeCell ref="S179:V179"/>
    <mergeCell ref="W179:Z179"/>
    <mergeCell ref="AA179:AD179"/>
    <mergeCell ref="AE179:AH179"/>
    <mergeCell ref="O178:R178"/>
    <mergeCell ref="S178:V178"/>
    <mergeCell ref="W178:Z178"/>
    <mergeCell ref="AA178:AD178"/>
    <mergeCell ref="AE178:AH178"/>
    <mergeCell ref="AI178:AL178"/>
    <mergeCell ref="AI179:AL179"/>
    <mergeCell ref="F115:K115"/>
    <mergeCell ref="G103:K103"/>
    <mergeCell ref="F105:K105"/>
    <mergeCell ref="F106:K106"/>
    <mergeCell ref="E107:K107"/>
    <mergeCell ref="E108:K108"/>
    <mergeCell ref="E109:K109"/>
    <mergeCell ref="G104:K104"/>
    <mergeCell ref="Z129:AF129"/>
    <mergeCell ref="D118:K118"/>
    <mergeCell ref="D119:D127"/>
    <mergeCell ref="E119:K119"/>
    <mergeCell ref="E120:K120"/>
    <mergeCell ref="E122:K122"/>
    <mergeCell ref="E123:K123"/>
    <mergeCell ref="E124:K124"/>
    <mergeCell ref="E125:K125"/>
    <mergeCell ref="E126:K126"/>
    <mergeCell ref="E127:K127"/>
    <mergeCell ref="L106:R106"/>
    <mergeCell ref="S106:Y106"/>
    <mergeCell ref="Z106:AF106"/>
    <mergeCell ref="L110:R110"/>
    <mergeCell ref="S110:Y110"/>
    <mergeCell ref="D91:K91"/>
    <mergeCell ref="L91:R91"/>
    <mergeCell ref="S91:Y91"/>
    <mergeCell ref="Z91:AF91"/>
    <mergeCell ref="AG91:AM91"/>
    <mergeCell ref="D92:K92"/>
    <mergeCell ref="Z135:AF135"/>
    <mergeCell ref="AG135:AM135"/>
    <mergeCell ref="E136:K136"/>
    <mergeCell ref="L136:R136"/>
    <mergeCell ref="S136:Y136"/>
    <mergeCell ref="Z136:AF136"/>
    <mergeCell ref="AG136:AM136"/>
    <mergeCell ref="E135:K135"/>
    <mergeCell ref="L135:R135"/>
    <mergeCell ref="S135:Y135"/>
    <mergeCell ref="E133:K133"/>
    <mergeCell ref="L133:R133"/>
    <mergeCell ref="S133:Y133"/>
    <mergeCell ref="Z133:AF133"/>
    <mergeCell ref="AG133:AM133"/>
    <mergeCell ref="E134:K134"/>
    <mergeCell ref="L134:R134"/>
    <mergeCell ref="S134:Y134"/>
    <mergeCell ref="L92:R92"/>
    <mergeCell ref="S92:Y92"/>
    <mergeCell ref="Z92:AF92"/>
    <mergeCell ref="AG92:AM92"/>
    <mergeCell ref="L93:R93"/>
    <mergeCell ref="S93:Y93"/>
    <mergeCell ref="Z93:AF93"/>
    <mergeCell ref="AG93:AM93"/>
    <mergeCell ref="L137:R137"/>
    <mergeCell ref="S137:Y137"/>
    <mergeCell ref="Z137:AF137"/>
    <mergeCell ref="AG137:AM137"/>
    <mergeCell ref="Z134:AF134"/>
    <mergeCell ref="AG134:AM134"/>
    <mergeCell ref="L131:R131"/>
    <mergeCell ref="S131:Y131"/>
    <mergeCell ref="Z131:AF131"/>
    <mergeCell ref="AG131:AM131"/>
    <mergeCell ref="L132:R132"/>
    <mergeCell ref="S132:Y132"/>
    <mergeCell ref="Z132:AF132"/>
    <mergeCell ref="AG132:AM132"/>
    <mergeCell ref="AG129:AM129"/>
    <mergeCell ref="L130:R130"/>
    <mergeCell ref="L96:R96"/>
    <mergeCell ref="S96:Y96"/>
    <mergeCell ref="Z96:AF96"/>
    <mergeCell ref="AG96:AM96"/>
    <mergeCell ref="L97:R97"/>
    <mergeCell ref="S97:Y97"/>
    <mergeCell ref="Z97:AF97"/>
    <mergeCell ref="AG97:AM97"/>
    <mergeCell ref="F94:K94"/>
    <mergeCell ref="L94:R94"/>
    <mergeCell ref="S94:Y94"/>
    <mergeCell ref="Z94:AF94"/>
    <mergeCell ref="AG94:AM94"/>
    <mergeCell ref="L95:R95"/>
    <mergeCell ref="S95:Y95"/>
    <mergeCell ref="Z95:AF95"/>
    <mergeCell ref="AG95:AM95"/>
    <mergeCell ref="F95:K95"/>
    <mergeCell ref="F96:K96"/>
    <mergeCell ref="F97:K97"/>
    <mergeCell ref="F101:K101"/>
    <mergeCell ref="L101:R101"/>
    <mergeCell ref="S101:Y101"/>
    <mergeCell ref="Z101:AF101"/>
    <mergeCell ref="AG101:AM101"/>
    <mergeCell ref="L98:R98"/>
    <mergeCell ref="S98:Y98"/>
    <mergeCell ref="Z98:AF98"/>
    <mergeCell ref="AG98:AM98"/>
    <mergeCell ref="L99:R99"/>
    <mergeCell ref="S99:Y99"/>
    <mergeCell ref="Z99:AF99"/>
    <mergeCell ref="AG99:AM99"/>
    <mergeCell ref="F98:K98"/>
    <mergeCell ref="F99:K99"/>
    <mergeCell ref="F100:K100"/>
    <mergeCell ref="L102:R102"/>
    <mergeCell ref="S102:Y102"/>
    <mergeCell ref="Z102:AF102"/>
    <mergeCell ref="AG102:AM102"/>
    <mergeCell ref="L103:R103"/>
    <mergeCell ref="S103:Y103"/>
    <mergeCell ref="Z103:AF103"/>
    <mergeCell ref="AG103:AM103"/>
    <mergeCell ref="L100:R100"/>
    <mergeCell ref="S100:Y100"/>
    <mergeCell ref="Z100:AF100"/>
    <mergeCell ref="AG100:AM100"/>
    <mergeCell ref="AG106:AM106"/>
    <mergeCell ref="L107:R107"/>
    <mergeCell ref="S107:Y107"/>
    <mergeCell ref="Z107:AF107"/>
    <mergeCell ref="AG107:AM107"/>
    <mergeCell ref="L104:R104"/>
    <mergeCell ref="S104:Y104"/>
    <mergeCell ref="Z104:AF104"/>
    <mergeCell ref="AG104:AM104"/>
    <mergeCell ref="L105:R105"/>
    <mergeCell ref="S105:Y105"/>
    <mergeCell ref="Z105:AF105"/>
    <mergeCell ref="AG105:AM105"/>
    <mergeCell ref="Z110:AF110"/>
    <mergeCell ref="AG110:AM110"/>
    <mergeCell ref="L111:R111"/>
    <mergeCell ref="S111:Y111"/>
    <mergeCell ref="Z111:AF111"/>
    <mergeCell ref="AG111:AM111"/>
    <mergeCell ref="L108:R108"/>
    <mergeCell ref="S108:Y108"/>
    <mergeCell ref="Z108:AF108"/>
    <mergeCell ref="AG108:AM108"/>
    <mergeCell ref="L109:R109"/>
    <mergeCell ref="S109:Y109"/>
    <mergeCell ref="Z109:AF109"/>
    <mergeCell ref="AG109:AM109"/>
    <mergeCell ref="L114:R114"/>
    <mergeCell ref="S114:Y114"/>
    <mergeCell ref="Z114:AF114"/>
    <mergeCell ref="AG114:AM114"/>
    <mergeCell ref="L115:R115"/>
    <mergeCell ref="S115:Y115"/>
    <mergeCell ref="Z115:AF115"/>
    <mergeCell ref="AG115:AM115"/>
    <mergeCell ref="L112:R112"/>
    <mergeCell ref="S112:Y112"/>
    <mergeCell ref="Z112:AF112"/>
    <mergeCell ref="AG112:AM112"/>
    <mergeCell ref="L113:R113"/>
    <mergeCell ref="S113:Y113"/>
    <mergeCell ref="Z113:AF113"/>
    <mergeCell ref="AG113:AM113"/>
    <mergeCell ref="L118:R118"/>
    <mergeCell ref="S118:Y118"/>
    <mergeCell ref="Z118:AF118"/>
    <mergeCell ref="AG118:AM118"/>
    <mergeCell ref="L119:R119"/>
    <mergeCell ref="S119:Y119"/>
    <mergeCell ref="Z119:AF119"/>
    <mergeCell ref="AG119:AM119"/>
    <mergeCell ref="F116:K116"/>
    <mergeCell ref="L116:R116"/>
    <mergeCell ref="S116:Y116"/>
    <mergeCell ref="Z116:AF116"/>
    <mergeCell ref="AG116:AM116"/>
    <mergeCell ref="D117:K117"/>
    <mergeCell ref="L117:R117"/>
    <mergeCell ref="S117:Y117"/>
    <mergeCell ref="Z117:AF117"/>
    <mergeCell ref="AG117:AM117"/>
    <mergeCell ref="L120:R120"/>
    <mergeCell ref="S120:Y120"/>
    <mergeCell ref="Z120:AF120"/>
    <mergeCell ref="AG120:AM120"/>
    <mergeCell ref="E121:K121"/>
    <mergeCell ref="L121:R121"/>
    <mergeCell ref="S121:Y121"/>
    <mergeCell ref="Z121:AF121"/>
    <mergeCell ref="AG121:AM121"/>
    <mergeCell ref="L124:R124"/>
    <mergeCell ref="S124:Y124"/>
    <mergeCell ref="Z124:AF124"/>
    <mergeCell ref="AG124:AM124"/>
    <mergeCell ref="L125:R125"/>
    <mergeCell ref="S125:Y125"/>
    <mergeCell ref="Z125:AF125"/>
    <mergeCell ref="AG125:AM125"/>
    <mergeCell ref="L122:R122"/>
    <mergeCell ref="S122:Y122"/>
    <mergeCell ref="Z122:AF122"/>
    <mergeCell ref="AG122:AM122"/>
    <mergeCell ref="L123:R123"/>
    <mergeCell ref="S123:Y123"/>
    <mergeCell ref="Z123:AF123"/>
    <mergeCell ref="AG123:AM123"/>
    <mergeCell ref="D137:K137"/>
    <mergeCell ref="L126:R126"/>
    <mergeCell ref="S126:Y126"/>
    <mergeCell ref="Z126:AF126"/>
    <mergeCell ref="AG126:AM126"/>
    <mergeCell ref="L127:R127"/>
    <mergeCell ref="S127:Y127"/>
    <mergeCell ref="Z127:AF127"/>
    <mergeCell ref="AG127:AM127"/>
    <mergeCell ref="E131:K131"/>
    <mergeCell ref="E132:K132"/>
    <mergeCell ref="E130:K130"/>
    <mergeCell ref="S130:Y130"/>
    <mergeCell ref="Z130:AF130"/>
    <mergeCell ref="AG130:AM130"/>
    <mergeCell ref="D128:D136"/>
    <mergeCell ref="E128:K128"/>
    <mergeCell ref="L128:R128"/>
    <mergeCell ref="S128:Y128"/>
    <mergeCell ref="Z128:AF128"/>
    <mergeCell ref="AG128:AM128"/>
    <mergeCell ref="E129:K129"/>
    <mergeCell ref="L129:R129"/>
    <mergeCell ref="S129:Y129"/>
    <mergeCell ref="D177:E182"/>
    <mergeCell ref="F177:N177"/>
    <mergeCell ref="G178:N178"/>
    <mergeCell ref="G179:N179"/>
    <mergeCell ref="F180:N180"/>
    <mergeCell ref="F181:N181"/>
    <mergeCell ref="O181:R181"/>
    <mergeCell ref="S181:V181"/>
    <mergeCell ref="W181:Z181"/>
    <mergeCell ref="O180:R180"/>
    <mergeCell ref="S180:V180"/>
    <mergeCell ref="W180:Z180"/>
    <mergeCell ref="AA181:AD181"/>
    <mergeCell ref="AE181:AH181"/>
    <mergeCell ref="AI181:AL181"/>
    <mergeCell ref="F182:N182"/>
    <mergeCell ref="O182:R182"/>
    <mergeCell ref="S182:V182"/>
    <mergeCell ref="W182:Z182"/>
    <mergeCell ref="AA182:AD182"/>
    <mergeCell ref="AE182:AH182"/>
    <mergeCell ref="AI182:AL182"/>
  </mergeCells>
  <phoneticPr fontId="1"/>
  <printOptions horizontalCentered="1"/>
  <pageMargins left="0.23622047244094491" right="0.23622047244094491" top="0.74803149606299213" bottom="0.74803149606299213" header="0.31496062992125984" footer="0.31496062992125984"/>
  <pageSetup paperSize="9" scale="90" orientation="portrait" r:id="rId1"/>
  <headerFooter>
    <oddFooter xml:space="preserve">&amp;C- &amp;P -
</oddFooter>
  </headerFooter>
  <rowBreaks count="3" manualBreakCount="3">
    <brk id="55" min="2" max="40" man="1"/>
    <brk id="88" min="2" max="40" man="1"/>
    <brk id="137" min="2"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説明</vt:lpstr>
      <vt:lpstr>【個人】耕種その他</vt:lpstr>
      <vt:lpstr>【個人】酪農</vt:lpstr>
      <vt:lpstr>【法人】耕種その他</vt:lpstr>
      <vt:lpstr>【法人】酪農</vt:lpstr>
      <vt:lpstr>【個人】耕種その他!Print_Area</vt:lpstr>
      <vt:lpstr>【個人】酪農!Print_Area</vt:lpstr>
      <vt:lpstr>【法人】耕種その他!Print_Area</vt:lpstr>
      <vt:lpstr>【法人】酪農!Print_Area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2022-11-15T04:19:57Z</cp:lastPrinted>
  <dcterms:created xsi:type="dcterms:W3CDTF">2022-07-11T01:06:46Z</dcterms:created>
  <dcterms:modified xsi:type="dcterms:W3CDTF">2022-11-21T00:50:56Z</dcterms:modified>
</cp:coreProperties>
</file>